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681" firstSheet="6" activeTab="6"/>
  </bookViews>
  <sheets>
    <sheet name="部门收支决算表" sheetId="1" r:id="rId1"/>
    <sheet name="部门收入决算表" sheetId="2" r:id="rId2"/>
    <sheet name="部门支出决算表" sheetId="3" r:id="rId3"/>
    <sheet name="财政拨款收支决算表 " sheetId="4" r:id="rId4"/>
    <sheet name="一般公共预算支出决算表" sheetId="5" r:id="rId5"/>
    <sheet name="一般公共预算财政拨款基本支出决算表" sheetId="6" r:id="rId6"/>
    <sheet name="一般公共预算三公经费、会议费及培训费支出决算表" sheetId="7" r:id="rId7"/>
    <sheet name="政府性基金预算财政拨款收支决算表" sheetId="8" r:id="rId8"/>
    <sheet name="2016年部门决算公开信息链接地址统计表" sheetId="9" r:id="rId9"/>
    <sheet name="Sheet1" sheetId="10" r:id="rId10"/>
  </sheets>
  <definedNames>
    <definedName name="_xlnm.Print_Titles" localSheetId="5">'一般公共预算财政拨款基本支出决算表'!$1:$5</definedName>
  </definedNames>
  <calcPr fullCalcOnLoad="1"/>
</workbook>
</file>

<file path=xl/sharedStrings.xml><?xml version="1.0" encoding="utf-8"?>
<sst xmlns="http://schemas.openxmlformats.org/spreadsheetml/2006/main" count="580" uniqueCount="244">
  <si>
    <t>本年收入合计</t>
  </si>
  <si>
    <t>本年支出合计</t>
  </si>
  <si>
    <t>单位：万元</t>
  </si>
  <si>
    <t>用事业基金弥补收支差额</t>
  </si>
  <si>
    <t xml:space="preserve">收入总计 </t>
  </si>
  <si>
    <t xml:space="preserve">支出总计 </t>
  </si>
  <si>
    <t>结余分配</t>
  </si>
  <si>
    <t>年末结转和结余</t>
  </si>
  <si>
    <t>收  入</t>
  </si>
  <si>
    <t>支  出</t>
  </si>
  <si>
    <t>项  目</t>
  </si>
  <si>
    <t>科目名称</t>
  </si>
  <si>
    <t>基本支出</t>
  </si>
  <si>
    <t>项目支出</t>
  </si>
  <si>
    <t>因公出国（境）费</t>
  </si>
  <si>
    <t>公务用车购置及运行维护费</t>
  </si>
  <si>
    <t>公务接待费</t>
  </si>
  <si>
    <t>合    计</t>
  </si>
  <si>
    <t>决算数</t>
  </si>
  <si>
    <t>小计</t>
  </si>
  <si>
    <t>公务用车运行维护费</t>
  </si>
  <si>
    <t>公务用车购置</t>
  </si>
  <si>
    <t>行政事业单位离退休</t>
  </si>
  <si>
    <t>社会保障和就业支出</t>
  </si>
  <si>
    <t>国土海洋气象等支出</t>
  </si>
  <si>
    <t>地震事务</t>
  </si>
  <si>
    <t xml:space="preserve">  行政运行</t>
  </si>
  <si>
    <t xml:space="preserve">  地震事业机构</t>
  </si>
  <si>
    <t xml:space="preserve">  地震监测</t>
  </si>
  <si>
    <t xml:space="preserve">  地震预测预报</t>
  </si>
  <si>
    <t xml:space="preserve">  地震灾害预防</t>
  </si>
  <si>
    <t xml:space="preserve">  其他地震事务支出</t>
  </si>
  <si>
    <t>支出功能分类</t>
  </si>
  <si>
    <t>决算数</t>
  </si>
  <si>
    <t>工资福利支出</t>
  </si>
  <si>
    <t>商品和服务支出</t>
  </si>
  <si>
    <t>备注</t>
  </si>
  <si>
    <t>基本工资</t>
  </si>
  <si>
    <t>津贴补贴</t>
  </si>
  <si>
    <t>劳务费</t>
  </si>
  <si>
    <t>委托业务费</t>
  </si>
  <si>
    <t>工会经费</t>
  </si>
  <si>
    <t>其他商品和服务支出</t>
  </si>
  <si>
    <t>对个人和家庭的补助</t>
  </si>
  <si>
    <t>离休费</t>
  </si>
  <si>
    <t>退休费</t>
  </si>
  <si>
    <t>抚恤金</t>
  </si>
  <si>
    <t>备注</t>
  </si>
  <si>
    <t>会议费</t>
  </si>
  <si>
    <t>培训费</t>
  </si>
  <si>
    <t>处室：</t>
  </si>
  <si>
    <t>单位名称</t>
  </si>
  <si>
    <t>陕西省地震局</t>
  </si>
  <si>
    <t>联系人</t>
  </si>
  <si>
    <t>联系电话</t>
  </si>
  <si>
    <t>链接地址</t>
  </si>
  <si>
    <t>杨毅</t>
  </si>
  <si>
    <r>
      <t>0</t>
    </r>
    <r>
      <rPr>
        <sz val="10"/>
        <rFont val="宋体"/>
        <family val="0"/>
      </rPr>
      <t>29-88465309</t>
    </r>
  </si>
  <si>
    <t xml:space="preserve"> </t>
  </si>
  <si>
    <t>教育支出</t>
  </si>
  <si>
    <t>进修及培训</t>
  </si>
  <si>
    <t>培训支出</t>
  </si>
  <si>
    <t>其他对个人和家庭的补助支出</t>
  </si>
  <si>
    <t>差旅费</t>
  </si>
  <si>
    <t>维修（护）费</t>
  </si>
  <si>
    <t>会议费</t>
  </si>
  <si>
    <t>培训费</t>
  </si>
  <si>
    <t>办公费</t>
  </si>
  <si>
    <t>印刷费</t>
  </si>
  <si>
    <t>咨询费</t>
  </si>
  <si>
    <t>手续费</t>
  </si>
  <si>
    <t>水费</t>
  </si>
  <si>
    <t>电费</t>
  </si>
  <si>
    <t>邮电费</t>
  </si>
  <si>
    <t>取暖费</t>
  </si>
  <si>
    <t>物业管理费</t>
  </si>
  <si>
    <t>租赁费</t>
  </si>
  <si>
    <t>公务接待</t>
  </si>
  <si>
    <t>专用材料费</t>
  </si>
  <si>
    <t>公务用车运行维护费</t>
  </si>
  <si>
    <t>政府性基金预算财政拨款</t>
  </si>
  <si>
    <t>项目</t>
  </si>
  <si>
    <t/>
  </si>
  <si>
    <t>财政拨款收入</t>
  </si>
  <si>
    <t>上级补助收入</t>
  </si>
  <si>
    <t>事业收入</t>
  </si>
  <si>
    <t>经营收入</t>
  </si>
  <si>
    <t>附属单位上缴收入</t>
  </si>
  <si>
    <t>其他收入</t>
  </si>
  <si>
    <t>小计</t>
  </si>
  <si>
    <t>205</t>
  </si>
  <si>
    <t>教育支出</t>
  </si>
  <si>
    <t>20508</t>
  </si>
  <si>
    <t>进修及培训</t>
  </si>
  <si>
    <t>2050803</t>
  </si>
  <si>
    <t xml:space="preserve">  培训支出</t>
  </si>
  <si>
    <t>208</t>
  </si>
  <si>
    <t>20805</t>
  </si>
  <si>
    <t>2080501</t>
  </si>
  <si>
    <t>220</t>
  </si>
  <si>
    <t>22004</t>
  </si>
  <si>
    <t>2200401</t>
  </si>
  <si>
    <t>2200404</t>
  </si>
  <si>
    <t>2200405</t>
  </si>
  <si>
    <t>2200450</t>
  </si>
  <si>
    <t>2200499</t>
  </si>
  <si>
    <t>本年支出合计</t>
  </si>
  <si>
    <t>上缴上级支出</t>
  </si>
  <si>
    <t>经营支出</t>
  </si>
  <si>
    <t>对附属单位补助支出</t>
  </si>
  <si>
    <t>2200406</t>
  </si>
  <si>
    <t xml:space="preserve">  事业单位离退休</t>
  </si>
  <si>
    <t>归口管理的行政单位离退休</t>
  </si>
  <si>
    <t xml:space="preserve">  其他行政事业单位离退休支出</t>
  </si>
  <si>
    <t>其他行政事业单位离退休支出</t>
  </si>
  <si>
    <t xml:space="preserve">  地震环境探察</t>
  </si>
  <si>
    <t>绩效工资</t>
  </si>
  <si>
    <t>福利费</t>
  </si>
  <si>
    <t>2080502</t>
  </si>
  <si>
    <r>
      <t>201</t>
    </r>
    <r>
      <rPr>
        <sz val="18"/>
        <rFont val="黑体"/>
        <family val="0"/>
      </rPr>
      <t>6</t>
    </r>
    <r>
      <rPr>
        <sz val="18"/>
        <rFont val="黑体"/>
        <family val="0"/>
      </rPr>
      <t>年度部门决算公开信息链接地址统计表</t>
    </r>
  </si>
  <si>
    <t>本年收入</t>
  </si>
  <si>
    <t>本年支出</t>
  </si>
  <si>
    <t>年农结转和结余</t>
  </si>
  <si>
    <t>编制部门：陕西省地震局</t>
  </si>
  <si>
    <t>1、财政拨款收入</t>
  </si>
  <si>
    <t>其中：一般公共预算财政拨款</t>
  </si>
  <si>
    <r>
      <t xml:space="preserve"> </t>
    </r>
    <r>
      <rPr>
        <sz val="10"/>
        <rFont val="宋体"/>
        <family val="0"/>
      </rPr>
      <t xml:space="preserve">    政府性基金预算财政拨款</t>
    </r>
  </si>
  <si>
    <r>
      <t xml:space="preserve"> </t>
    </r>
    <r>
      <rPr>
        <sz val="10"/>
        <rFont val="宋体"/>
        <family val="0"/>
      </rPr>
      <t xml:space="preserve">    国有资本经营预算财政拨款</t>
    </r>
  </si>
  <si>
    <t>2、上级补助收入</t>
  </si>
  <si>
    <t>3、事业收入</t>
  </si>
  <si>
    <t>其中：纳入财政专户管理的收费</t>
  </si>
  <si>
    <t>4、经营收入</t>
  </si>
  <si>
    <t>5、附属单位上缴收入</t>
  </si>
  <si>
    <t>6、其他收入</t>
  </si>
  <si>
    <t>年初结转和结余</t>
  </si>
  <si>
    <t>1、一般公共服务支出</t>
  </si>
  <si>
    <t>2、外交支出</t>
  </si>
  <si>
    <t>3、国防支出</t>
  </si>
  <si>
    <t>4、公共安全支出</t>
  </si>
  <si>
    <t>5、教育支出</t>
  </si>
  <si>
    <t>6、科学技术支出</t>
  </si>
  <si>
    <t>7、文化体育与传媒支出</t>
  </si>
  <si>
    <t>8、社会保障和就业支出</t>
  </si>
  <si>
    <t>9、医疗卫生与计划生育支出</t>
  </si>
  <si>
    <r>
      <t>1</t>
    </r>
    <r>
      <rPr>
        <sz val="10"/>
        <rFont val="宋体"/>
        <family val="0"/>
      </rPr>
      <t>0</t>
    </r>
    <r>
      <rPr>
        <sz val="10"/>
        <rFont val="宋体"/>
        <family val="0"/>
      </rPr>
      <t>、节能环保支出</t>
    </r>
  </si>
  <si>
    <r>
      <t>1</t>
    </r>
    <r>
      <rPr>
        <sz val="10"/>
        <rFont val="宋体"/>
        <family val="0"/>
      </rPr>
      <t>1</t>
    </r>
    <r>
      <rPr>
        <sz val="10"/>
        <rFont val="宋体"/>
        <family val="0"/>
      </rPr>
      <t>、城乡社区支出</t>
    </r>
  </si>
  <si>
    <r>
      <t>1</t>
    </r>
    <r>
      <rPr>
        <sz val="10"/>
        <rFont val="宋体"/>
        <family val="0"/>
      </rPr>
      <t>2</t>
    </r>
    <r>
      <rPr>
        <sz val="10"/>
        <rFont val="宋体"/>
        <family val="0"/>
      </rPr>
      <t>、农林水支出</t>
    </r>
  </si>
  <si>
    <r>
      <t>1</t>
    </r>
    <r>
      <rPr>
        <sz val="10"/>
        <rFont val="宋体"/>
        <family val="0"/>
      </rPr>
      <t>3</t>
    </r>
    <r>
      <rPr>
        <sz val="10"/>
        <rFont val="宋体"/>
        <family val="0"/>
      </rPr>
      <t>、交通运输支出</t>
    </r>
  </si>
  <si>
    <r>
      <t>1</t>
    </r>
    <r>
      <rPr>
        <sz val="10"/>
        <rFont val="宋体"/>
        <family val="0"/>
      </rPr>
      <t>4</t>
    </r>
    <r>
      <rPr>
        <sz val="10"/>
        <rFont val="宋体"/>
        <family val="0"/>
      </rPr>
      <t>、资源勘探信息等支出</t>
    </r>
  </si>
  <si>
    <r>
      <t>1</t>
    </r>
    <r>
      <rPr>
        <sz val="10"/>
        <rFont val="宋体"/>
        <family val="0"/>
      </rPr>
      <t>5</t>
    </r>
    <r>
      <rPr>
        <sz val="10"/>
        <rFont val="宋体"/>
        <family val="0"/>
      </rPr>
      <t>、商业服务业等支出</t>
    </r>
  </si>
  <si>
    <r>
      <t>1</t>
    </r>
    <r>
      <rPr>
        <sz val="10"/>
        <rFont val="宋体"/>
        <family val="0"/>
      </rPr>
      <t>6</t>
    </r>
    <r>
      <rPr>
        <sz val="10"/>
        <rFont val="宋体"/>
        <family val="0"/>
      </rPr>
      <t>、金融支出</t>
    </r>
  </si>
  <si>
    <r>
      <t>1</t>
    </r>
    <r>
      <rPr>
        <sz val="10"/>
        <rFont val="宋体"/>
        <family val="0"/>
      </rPr>
      <t>7</t>
    </r>
    <r>
      <rPr>
        <sz val="10"/>
        <rFont val="宋体"/>
        <family val="0"/>
      </rPr>
      <t>、援助其他地区支出</t>
    </r>
  </si>
  <si>
    <r>
      <t>1</t>
    </r>
    <r>
      <rPr>
        <sz val="10"/>
        <rFont val="宋体"/>
        <family val="0"/>
      </rPr>
      <t>8</t>
    </r>
    <r>
      <rPr>
        <sz val="10"/>
        <rFont val="宋体"/>
        <family val="0"/>
      </rPr>
      <t>、国土海洋气象等支出</t>
    </r>
  </si>
  <si>
    <r>
      <t>1</t>
    </r>
    <r>
      <rPr>
        <sz val="10"/>
        <rFont val="宋体"/>
        <family val="0"/>
      </rPr>
      <t>9</t>
    </r>
    <r>
      <rPr>
        <sz val="10"/>
        <rFont val="宋体"/>
        <family val="0"/>
      </rPr>
      <t>、住房保障支出</t>
    </r>
  </si>
  <si>
    <r>
      <t>2</t>
    </r>
    <r>
      <rPr>
        <sz val="10"/>
        <rFont val="宋体"/>
        <family val="0"/>
      </rPr>
      <t>0</t>
    </r>
    <r>
      <rPr>
        <sz val="10"/>
        <rFont val="宋体"/>
        <family val="0"/>
      </rPr>
      <t>、粮油物资储备支出</t>
    </r>
  </si>
  <si>
    <r>
      <t>21</t>
    </r>
    <r>
      <rPr>
        <sz val="10"/>
        <rFont val="宋体"/>
        <family val="0"/>
      </rPr>
      <t>、其他支出</t>
    </r>
  </si>
  <si>
    <t>编制部门：陕西省地震局</t>
  </si>
  <si>
    <t>公开：01表</t>
  </si>
  <si>
    <t>单位：万元</t>
  </si>
  <si>
    <t>注：本表反映部门本年度的总收支和年末结转结余情况</t>
  </si>
  <si>
    <t>公开02表</t>
  </si>
  <si>
    <t>功能分类科目编码</t>
  </si>
  <si>
    <t>合计</t>
  </si>
  <si>
    <t>注：本表反映部门本年度取得的各项收入情况。</t>
  </si>
  <si>
    <t>本年收入合计</t>
  </si>
  <si>
    <t>功能分类科目编码</t>
  </si>
  <si>
    <t>合计</t>
  </si>
  <si>
    <t>公开03表</t>
  </si>
  <si>
    <t>编制部门：陕西省地震局</t>
  </si>
  <si>
    <t>单位：万元</t>
  </si>
  <si>
    <t>单位：万元</t>
  </si>
  <si>
    <t>注：本表反映部门本年度各项支出情况</t>
  </si>
  <si>
    <t>公开04表</t>
  </si>
  <si>
    <t>单位：万元</t>
  </si>
  <si>
    <t>编制部门：陕西省地震局</t>
  </si>
  <si>
    <t>1、一般公共预算财政拨款</t>
  </si>
  <si>
    <t>2、政府性基金预算财政拨款</t>
  </si>
  <si>
    <t>3、国有资本经营预算收入</t>
  </si>
  <si>
    <t>年初财政拨款结转和结余</t>
  </si>
  <si>
    <t>合计数</t>
  </si>
  <si>
    <t>一般公共预算财政拨款</t>
  </si>
  <si>
    <t>政府性基金预算财政拨款</t>
  </si>
  <si>
    <t>2、外交支出</t>
  </si>
  <si>
    <t>3、国防支出</t>
  </si>
  <si>
    <t>4、公共安全支出</t>
  </si>
  <si>
    <t>5、教育支出</t>
  </si>
  <si>
    <t>6、科学技术支出</t>
  </si>
  <si>
    <t>7、文化体育与传媒支出</t>
  </si>
  <si>
    <t>8、社会保障和就业支出</t>
  </si>
  <si>
    <t>9、医疗卫生与计划生育支出</t>
  </si>
  <si>
    <r>
      <t>1</t>
    </r>
    <r>
      <rPr>
        <sz val="10"/>
        <rFont val="宋体"/>
        <family val="0"/>
      </rPr>
      <t>0</t>
    </r>
    <r>
      <rPr>
        <sz val="10"/>
        <rFont val="宋体"/>
        <family val="0"/>
      </rPr>
      <t>、节能环保支出</t>
    </r>
  </si>
  <si>
    <r>
      <t>1</t>
    </r>
    <r>
      <rPr>
        <sz val="10"/>
        <rFont val="宋体"/>
        <family val="0"/>
      </rPr>
      <t>1</t>
    </r>
    <r>
      <rPr>
        <sz val="10"/>
        <rFont val="宋体"/>
        <family val="0"/>
      </rPr>
      <t>、城乡社区支出</t>
    </r>
  </si>
  <si>
    <r>
      <t>1</t>
    </r>
    <r>
      <rPr>
        <sz val="10"/>
        <rFont val="宋体"/>
        <family val="0"/>
      </rPr>
      <t>2</t>
    </r>
    <r>
      <rPr>
        <sz val="10"/>
        <rFont val="宋体"/>
        <family val="0"/>
      </rPr>
      <t>、农林水支出</t>
    </r>
  </si>
  <si>
    <r>
      <t>1</t>
    </r>
    <r>
      <rPr>
        <sz val="10"/>
        <rFont val="宋体"/>
        <family val="0"/>
      </rPr>
      <t>3</t>
    </r>
    <r>
      <rPr>
        <sz val="10"/>
        <rFont val="宋体"/>
        <family val="0"/>
      </rPr>
      <t>、交通运输支出</t>
    </r>
  </si>
  <si>
    <r>
      <t>1</t>
    </r>
    <r>
      <rPr>
        <sz val="10"/>
        <rFont val="宋体"/>
        <family val="0"/>
      </rPr>
      <t>4</t>
    </r>
    <r>
      <rPr>
        <sz val="10"/>
        <rFont val="宋体"/>
        <family val="0"/>
      </rPr>
      <t>、资源勘探信息等支出</t>
    </r>
  </si>
  <si>
    <r>
      <t>1</t>
    </r>
    <r>
      <rPr>
        <sz val="10"/>
        <rFont val="宋体"/>
        <family val="0"/>
      </rPr>
      <t>5</t>
    </r>
    <r>
      <rPr>
        <sz val="10"/>
        <rFont val="宋体"/>
        <family val="0"/>
      </rPr>
      <t>、商业服务业等支出</t>
    </r>
  </si>
  <si>
    <r>
      <t>1</t>
    </r>
    <r>
      <rPr>
        <sz val="10"/>
        <rFont val="宋体"/>
        <family val="0"/>
      </rPr>
      <t>6</t>
    </r>
    <r>
      <rPr>
        <sz val="10"/>
        <rFont val="宋体"/>
        <family val="0"/>
      </rPr>
      <t>、金融支出</t>
    </r>
  </si>
  <si>
    <r>
      <t>1</t>
    </r>
    <r>
      <rPr>
        <sz val="10"/>
        <rFont val="宋体"/>
        <family val="0"/>
      </rPr>
      <t>7</t>
    </r>
    <r>
      <rPr>
        <sz val="10"/>
        <rFont val="宋体"/>
        <family val="0"/>
      </rPr>
      <t>、援助其他地区支出</t>
    </r>
  </si>
  <si>
    <r>
      <t>1</t>
    </r>
    <r>
      <rPr>
        <sz val="10"/>
        <rFont val="宋体"/>
        <family val="0"/>
      </rPr>
      <t>8</t>
    </r>
    <r>
      <rPr>
        <sz val="10"/>
        <rFont val="宋体"/>
        <family val="0"/>
      </rPr>
      <t>、国土海洋气象等支出</t>
    </r>
  </si>
  <si>
    <r>
      <t>1</t>
    </r>
    <r>
      <rPr>
        <sz val="10"/>
        <rFont val="宋体"/>
        <family val="0"/>
      </rPr>
      <t>9</t>
    </r>
    <r>
      <rPr>
        <sz val="10"/>
        <rFont val="宋体"/>
        <family val="0"/>
      </rPr>
      <t>、住房保障支出</t>
    </r>
  </si>
  <si>
    <r>
      <t>2</t>
    </r>
    <r>
      <rPr>
        <sz val="10"/>
        <rFont val="宋体"/>
        <family val="0"/>
      </rPr>
      <t>0</t>
    </r>
    <r>
      <rPr>
        <sz val="10"/>
        <rFont val="宋体"/>
        <family val="0"/>
      </rPr>
      <t>、粮油物资储备支出</t>
    </r>
  </si>
  <si>
    <r>
      <t>2</t>
    </r>
    <r>
      <rPr>
        <sz val="10"/>
        <rFont val="宋体"/>
        <family val="0"/>
      </rPr>
      <t>1</t>
    </r>
    <r>
      <rPr>
        <sz val="10"/>
        <rFont val="宋体"/>
        <family val="0"/>
      </rPr>
      <t>、其他支出</t>
    </r>
  </si>
  <si>
    <t>年末财政拨款结转和结余</t>
  </si>
  <si>
    <t>一般公共预算财政拨款</t>
  </si>
  <si>
    <t>公开05表</t>
  </si>
  <si>
    <t>项目</t>
  </si>
  <si>
    <t>功能分类科目编码</t>
  </si>
  <si>
    <t>本年支出合计</t>
  </si>
  <si>
    <t>小计</t>
  </si>
  <si>
    <t>人员经费</t>
  </si>
  <si>
    <t>公用经费</t>
  </si>
  <si>
    <t>注：本表反映部门本年度一般公共预算财政拨款实际支出情况</t>
  </si>
  <si>
    <r>
      <rPr>
        <sz val="18"/>
        <rFont val="黑体"/>
        <family val="0"/>
      </rPr>
      <t>一般公共预算财政拨款基本支出决算表</t>
    </r>
    <r>
      <rPr>
        <sz val="18"/>
        <rFont val="黑体"/>
        <family val="0"/>
      </rPr>
      <t xml:space="preserve"> </t>
    </r>
  </si>
  <si>
    <t>项目</t>
  </si>
  <si>
    <t>经济分类科目编码</t>
  </si>
  <si>
    <t>科目名称</t>
  </si>
  <si>
    <t>本年支出合计</t>
  </si>
  <si>
    <t>人员经费</t>
  </si>
  <si>
    <t>公共经费</t>
  </si>
  <si>
    <t>公开：06表</t>
  </si>
  <si>
    <t>单位：万元</t>
  </si>
  <si>
    <t>注：本表反映部门本年度一般公共预算财政拨款基本支出明细情况</t>
  </si>
  <si>
    <t>一般公共预算财政拨款安排“三公”经费</t>
  </si>
  <si>
    <t>公开07表</t>
  </si>
  <si>
    <t xml:space="preserve"> 注：本表反映部门本年度一般公共预算财政拨款“三公”经费、会议费、培训费的实际支出。</t>
  </si>
  <si>
    <r>
      <rPr>
        <sz val="18"/>
        <rFont val="黑体"/>
        <family val="0"/>
      </rPr>
      <t>政府性基金预算财政拨款收入支出决算表</t>
    </r>
    <r>
      <rPr>
        <sz val="18"/>
        <rFont val="黑体"/>
        <family val="0"/>
      </rPr>
      <t xml:space="preserve"> </t>
    </r>
  </si>
  <si>
    <t>项目</t>
  </si>
  <si>
    <t>功能分类科目编码</t>
  </si>
  <si>
    <t>合计</t>
  </si>
  <si>
    <t>年初结转和结余</t>
  </si>
  <si>
    <t>小计</t>
  </si>
  <si>
    <t>基本支出</t>
  </si>
  <si>
    <t>项目支出</t>
  </si>
  <si>
    <t>公开08表</t>
  </si>
  <si>
    <t>编制部门：陕西省地震局</t>
  </si>
  <si>
    <t>注：本表反映部门本年度政府性基金预算财政拨款收入支出及结转和结余情况</t>
  </si>
  <si>
    <t>http://www.sxdzj.gov.cn</t>
  </si>
  <si>
    <t>http://www.sxdzj.gov.cn/manage/html/8abd83af1c88b3f2011c88b74299001f/_content/17_08/14/1502675015114.html</t>
  </si>
  <si>
    <t>部门收支出决算表</t>
  </si>
  <si>
    <t>部门收入决算表</t>
  </si>
  <si>
    <t>部门支出决算表</t>
  </si>
  <si>
    <t>财政拨款收支出决算表</t>
  </si>
  <si>
    <r>
      <rPr>
        <sz val="18"/>
        <rFont val="黑体"/>
        <family val="0"/>
      </rPr>
      <t>一般公共预算支出决算表</t>
    </r>
  </si>
  <si>
    <t>一般公共预算“三公”经费、会议费、培训费支出决算表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</si>
</sst>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0.00_);[Red]\(#,##0.00\)"/>
    <numFmt numFmtId="179" formatCode="yyyy\-m\-d"/>
  </numFmts>
  <fonts count="50">
    <font>
      <sz val="12"/>
      <name val="宋体"/>
      <family val="0"/>
    </font>
    <font>
      <sz val="9"/>
      <name val="宋体"/>
      <family val="0"/>
    </font>
    <font>
      <sz val="18"/>
      <name val="黑体"/>
      <family val="0"/>
    </font>
    <font>
      <sz val="16"/>
      <name val="黑体"/>
      <family val="0"/>
    </font>
    <font>
      <sz val="10"/>
      <name val="宋体"/>
      <family val="0"/>
    </font>
    <font>
      <sz val="10"/>
      <name val="黑体"/>
      <family val="0"/>
    </font>
    <font>
      <u val="single"/>
      <sz val="12"/>
      <color indexed="12"/>
      <name val="宋体"/>
      <family val="0"/>
    </font>
    <font>
      <u val="single"/>
      <sz val="12"/>
      <color indexed="36"/>
      <name val="宋体"/>
      <family val="0"/>
    </font>
    <font>
      <b/>
      <sz val="10"/>
      <name val="宋体"/>
      <family val="0"/>
    </font>
    <font>
      <b/>
      <sz val="12"/>
      <name val="宋体"/>
      <family val="0"/>
    </font>
    <font>
      <sz val="11"/>
      <name val="宋体"/>
      <family val="0"/>
    </font>
    <font>
      <sz val="12"/>
      <color indexed="8"/>
      <name val="宋体"/>
      <family val="0"/>
    </font>
    <font>
      <sz val="11"/>
      <color indexed="8"/>
      <name val="宋体"/>
      <family val="0"/>
    </font>
    <font>
      <sz val="18"/>
      <color indexed="8"/>
      <name val="黑体"/>
      <family val="0"/>
    </font>
    <font>
      <sz val="10"/>
      <color indexed="8"/>
      <name val="宋体"/>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sz val="10"/>
      <name val="Calibri"/>
      <family val="0"/>
    </font>
    <font>
      <sz val="10"/>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6"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141">
    <xf numFmtId="0" fontId="0" fillId="0" borderId="0" xfId="0" applyAlignment="1">
      <alignment/>
    </xf>
    <xf numFmtId="0" fontId="3" fillId="0" borderId="0" xfId="0" applyFont="1" applyAlignment="1">
      <alignment horizontal="center" vertical="center"/>
    </xf>
    <xf numFmtId="0" fontId="4" fillId="0" borderId="0" xfId="0" applyFont="1" applyAlignment="1">
      <alignment/>
    </xf>
    <xf numFmtId="0" fontId="4" fillId="0" borderId="0" xfId="0" applyFont="1" applyAlignment="1">
      <alignment horizontal="left"/>
    </xf>
    <xf numFmtId="0" fontId="8" fillId="0" borderId="10" xfId="0" applyFont="1" applyBorder="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8" fillId="0" borderId="10" xfId="0" applyNumberFormat="1" applyFont="1" applyFill="1" applyBorder="1" applyAlignment="1" applyProtection="1">
      <alignment horizontal="center" vertical="center"/>
      <protection/>
    </xf>
    <xf numFmtId="0" fontId="4" fillId="0" borderId="10" xfId="0" applyFont="1" applyBorder="1" applyAlignment="1">
      <alignment horizontal="left"/>
    </xf>
    <xf numFmtId="0" fontId="9" fillId="0" borderId="0" xfId="0" applyFont="1" applyAlignment="1">
      <alignment horizontal="right" vertical="center"/>
    </xf>
    <xf numFmtId="0" fontId="9" fillId="0" borderId="0" xfId="0" applyFont="1" applyAlignment="1">
      <alignment/>
    </xf>
    <xf numFmtId="0" fontId="8" fillId="0" borderId="0" xfId="0" applyFont="1" applyAlignment="1">
      <alignment/>
    </xf>
    <xf numFmtId="0" fontId="10" fillId="0" borderId="0" xfId="0" applyFont="1" applyAlignment="1">
      <alignment horizontal="left" vertical="center"/>
    </xf>
    <xf numFmtId="0" fontId="4" fillId="0" borderId="11" xfId="0" applyFont="1" applyBorder="1" applyAlignment="1">
      <alignment horizontal="center"/>
    </xf>
    <xf numFmtId="4" fontId="4" fillId="0" borderId="10" xfId="0" applyNumberFormat="1" applyFont="1" applyBorder="1" applyAlignment="1">
      <alignment/>
    </xf>
    <xf numFmtId="177" fontId="4" fillId="0" borderId="10" xfId="0" applyNumberFormat="1" applyFont="1" applyBorder="1" applyAlignment="1">
      <alignment/>
    </xf>
    <xf numFmtId="4" fontId="4" fillId="0" borderId="10" xfId="0" applyNumberFormat="1" applyFont="1" applyBorder="1" applyAlignment="1">
      <alignment horizontal="center"/>
    </xf>
    <xf numFmtId="0" fontId="4" fillId="0" borderId="10" xfId="0" applyFont="1" applyBorder="1" applyAlignment="1">
      <alignment horizontal="right"/>
    </xf>
    <xf numFmtId="0" fontId="8" fillId="0" borderId="10" xfId="0" applyFont="1" applyBorder="1" applyAlignment="1">
      <alignment horizontal="center"/>
    </xf>
    <xf numFmtId="4" fontId="4" fillId="0" borderId="12" xfId="0" applyNumberFormat="1" applyFont="1" applyBorder="1" applyAlignment="1">
      <alignment/>
    </xf>
    <xf numFmtId="0" fontId="4" fillId="0" borderId="12" xfId="0" applyFont="1" applyBorder="1" applyAlignment="1">
      <alignment/>
    </xf>
    <xf numFmtId="0" fontId="0" fillId="0" borderId="10" xfId="0" applyBorder="1" applyAlignment="1">
      <alignment/>
    </xf>
    <xf numFmtId="0" fontId="4"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horizontal="left"/>
    </xf>
    <xf numFmtId="0" fontId="4" fillId="0" borderId="0" xfId="0" applyFont="1" applyAlignment="1">
      <alignment/>
    </xf>
    <xf numFmtId="0" fontId="4" fillId="0" borderId="11" xfId="0" applyFont="1" applyBorder="1" applyAlignment="1">
      <alignment horizontal="left"/>
    </xf>
    <xf numFmtId="0" fontId="8" fillId="0" borderId="10" xfId="0" applyFont="1" applyBorder="1" applyAlignment="1">
      <alignment horizontal="center" wrapText="1"/>
    </xf>
    <xf numFmtId="0" fontId="4" fillId="0" borderId="10" xfId="0" applyFont="1" applyBorder="1" applyAlignment="1">
      <alignment/>
    </xf>
    <xf numFmtId="0" fontId="6" fillId="0" borderId="10" xfId="40" applyBorder="1" applyAlignment="1" applyProtection="1">
      <alignment/>
      <protection/>
    </xf>
    <xf numFmtId="0" fontId="4" fillId="0" borderId="10" xfId="0" applyFont="1" applyBorder="1" applyAlignment="1">
      <alignment horizontal="left"/>
    </xf>
    <xf numFmtId="0" fontId="4" fillId="0" borderId="10" xfId="0" applyFont="1" applyBorder="1" applyAlignment="1">
      <alignment horizontal="left" vertical="center"/>
    </xf>
    <xf numFmtId="0" fontId="4" fillId="0" borderId="10" xfId="0" applyFont="1" applyBorder="1" applyAlignment="1">
      <alignment horizontal="left"/>
    </xf>
    <xf numFmtId="0" fontId="4" fillId="0" borderId="11" xfId="0" applyFont="1" applyBorder="1" applyAlignment="1">
      <alignment horizontal="left"/>
    </xf>
    <xf numFmtId="0" fontId="4" fillId="0" borderId="10" xfId="0" applyFont="1" applyBorder="1" applyAlignment="1">
      <alignment/>
    </xf>
    <xf numFmtId="177" fontId="4" fillId="0" borderId="10" xfId="0" applyNumberFormat="1" applyFont="1" applyBorder="1" applyAlignment="1">
      <alignment horizontal="center"/>
    </xf>
    <xf numFmtId="178" fontId="4" fillId="0" borderId="10" xfId="0" applyNumberFormat="1" applyFont="1" applyBorder="1" applyAlignment="1">
      <alignment/>
    </xf>
    <xf numFmtId="178" fontId="0" fillId="0" borderId="10" xfId="0" applyNumberFormat="1" applyBorder="1" applyAlignment="1">
      <alignment/>
    </xf>
    <xf numFmtId="0" fontId="11" fillId="0" borderId="0" xfId="0" applyFont="1" applyAlignment="1">
      <alignment horizontal="center"/>
    </xf>
    <xf numFmtId="0" fontId="4" fillId="0" borderId="10" xfId="0" applyFont="1" applyBorder="1" applyAlignment="1">
      <alignment horizontal="left" vertical="center"/>
    </xf>
    <xf numFmtId="0" fontId="4" fillId="0" borderId="10" xfId="0" applyFont="1" applyBorder="1" applyAlignment="1">
      <alignment vertical="center"/>
    </xf>
    <xf numFmtId="0" fontId="4" fillId="0" borderId="10" xfId="0" applyFont="1" applyBorder="1" applyAlignment="1">
      <alignment/>
    </xf>
    <xf numFmtId="0" fontId="11" fillId="0" borderId="0" xfId="0" applyFont="1" applyAlignment="1">
      <alignment horizontal="center"/>
    </xf>
    <xf numFmtId="0" fontId="2" fillId="0" borderId="0" xfId="0" applyFont="1" applyAlignment="1">
      <alignment horizontal="center" vertical="center"/>
    </xf>
    <xf numFmtId="0" fontId="5" fillId="0" borderId="0" xfId="0" applyFont="1" applyAlignment="1">
      <alignment horizontal="right"/>
    </xf>
    <xf numFmtId="0" fontId="2" fillId="0" borderId="0" xfId="0" applyFont="1" applyAlignment="1">
      <alignment horizontal="center" vertical="center" wrapText="1"/>
    </xf>
    <xf numFmtId="0" fontId="2" fillId="0" borderId="0" xfId="0" applyFont="1" applyAlignment="1">
      <alignment horizontal="center" vertical="center" wrapText="1"/>
    </xf>
    <xf numFmtId="0" fontId="8" fillId="0" borderId="13" xfId="0" applyFont="1" applyBorder="1" applyAlignment="1">
      <alignment horizontal="right"/>
    </xf>
    <xf numFmtId="0" fontId="2" fillId="0" borderId="0" xfId="0" applyFont="1" applyAlignment="1">
      <alignment horizontal="center" vertical="center" wrapText="1"/>
    </xf>
    <xf numFmtId="0" fontId="2" fillId="0" borderId="0" xfId="0" applyFont="1" applyAlignment="1">
      <alignment horizontal="center"/>
    </xf>
    <xf numFmtId="0" fontId="4" fillId="0" borderId="10" xfId="0" applyFont="1" applyBorder="1" applyAlignment="1">
      <alignment/>
    </xf>
    <xf numFmtId="4" fontId="4" fillId="0" borderId="10" xfId="0" applyNumberFormat="1" applyFont="1" applyBorder="1" applyAlignment="1">
      <alignment/>
    </xf>
    <xf numFmtId="4" fontId="4" fillId="0" borderId="14" xfId="0" applyNumberFormat="1" applyFont="1" applyBorder="1" applyAlignment="1">
      <alignment/>
    </xf>
    <xf numFmtId="0" fontId="2" fillId="0" borderId="0" xfId="0" applyFont="1" applyAlignment="1">
      <alignment horizontal="center" vertical="center"/>
    </xf>
    <xf numFmtId="0" fontId="4" fillId="0" borderId="0" xfId="0" applyFont="1" applyAlignment="1">
      <alignment/>
    </xf>
    <xf numFmtId="0" fontId="5" fillId="0" borderId="0" xfId="0" applyFont="1" applyAlignment="1">
      <alignment horizontal="center"/>
    </xf>
    <xf numFmtId="0" fontId="14" fillId="0" borderId="0" xfId="0" applyFont="1" applyAlignment="1">
      <alignment horizontal="right"/>
    </xf>
    <xf numFmtId="0" fontId="14" fillId="0" borderId="0" xfId="0" applyFont="1" applyAlignment="1">
      <alignment/>
    </xf>
    <xf numFmtId="4" fontId="12" fillId="33" borderId="10" xfId="0" applyNumberFormat="1" applyFont="1" applyFill="1" applyBorder="1" applyAlignment="1">
      <alignment horizontal="right" vertical="center" shrinkToFit="1"/>
    </xf>
    <xf numFmtId="0" fontId="12" fillId="33" borderId="10" xfId="0" applyFont="1" applyFill="1" applyBorder="1" applyAlignment="1">
      <alignment horizontal="right" vertical="center" shrinkToFit="1"/>
    </xf>
    <xf numFmtId="0" fontId="12" fillId="0" borderId="10" xfId="0" applyFont="1" applyBorder="1" applyAlignment="1">
      <alignment horizontal="left" vertical="center" shrinkToFit="1"/>
    </xf>
    <xf numFmtId="4" fontId="12" fillId="0" borderId="10" xfId="0" applyNumberFormat="1" applyFont="1" applyBorder="1" applyAlignment="1">
      <alignment horizontal="right" vertical="center" shrinkToFit="1"/>
    </xf>
    <xf numFmtId="0" fontId="12" fillId="0" borderId="10" xfId="0" applyFont="1" applyBorder="1" applyAlignment="1">
      <alignment horizontal="right" vertical="center" shrinkToFit="1"/>
    </xf>
    <xf numFmtId="0" fontId="12" fillId="0" borderId="10" xfId="0" applyFont="1" applyBorder="1" applyAlignment="1">
      <alignment horizontal="left" vertical="center" shrinkToFit="1"/>
    </xf>
    <xf numFmtId="177" fontId="12" fillId="33" borderId="10" xfId="0" applyNumberFormat="1" applyFont="1" applyFill="1" applyBorder="1" applyAlignment="1">
      <alignment horizontal="right" vertical="center" shrinkToFit="1"/>
    </xf>
    <xf numFmtId="0" fontId="12" fillId="33" borderId="10" xfId="0" applyFont="1" applyFill="1" applyBorder="1" applyAlignment="1">
      <alignment horizontal="left" vertical="center" shrinkToFit="1"/>
    </xf>
    <xf numFmtId="0" fontId="4" fillId="0" borderId="0" xfId="0" applyFont="1" applyAlignment="1">
      <alignment horizontal="right"/>
    </xf>
    <xf numFmtId="0" fontId="48" fillId="0" borderId="0" xfId="0" applyFont="1" applyAlignment="1">
      <alignment horizontal="center" vertical="center"/>
    </xf>
    <xf numFmtId="0" fontId="48" fillId="0" borderId="0" xfId="0" applyFont="1" applyAlignment="1">
      <alignment horizontal="right"/>
    </xf>
    <xf numFmtId="0" fontId="8" fillId="0" borderId="10" xfId="0" applyFont="1" applyBorder="1" applyAlignment="1">
      <alignment horizontal="center"/>
    </xf>
    <xf numFmtId="0" fontId="8" fillId="0" borderId="10" xfId="0" applyFont="1" applyFill="1" applyBorder="1" applyAlignment="1">
      <alignment horizontal="center" wrapText="1"/>
    </xf>
    <xf numFmtId="0" fontId="4" fillId="0" borderId="10" xfId="0" applyFont="1" applyBorder="1" applyAlignment="1">
      <alignment horizontal="left"/>
    </xf>
    <xf numFmtId="0" fontId="4" fillId="0" borderId="13" xfId="0" applyFont="1" applyBorder="1" applyAlignment="1">
      <alignment horizontal="right"/>
    </xf>
    <xf numFmtId="0" fontId="4" fillId="0" borderId="0" xfId="0" applyFont="1" applyAlignment="1">
      <alignment/>
    </xf>
    <xf numFmtId="0" fontId="8"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right" vertical="center"/>
    </xf>
    <xf numFmtId="0" fontId="48" fillId="0" borderId="0" xfId="0" applyFont="1" applyAlignment="1">
      <alignment horizontal="right" vertical="center"/>
    </xf>
    <xf numFmtId="0" fontId="48" fillId="0" borderId="0" xfId="0" applyFont="1" applyAlignment="1">
      <alignment horizontal="left"/>
    </xf>
    <xf numFmtId="0" fontId="48" fillId="0" borderId="0" xfId="0" applyFont="1" applyAlignment="1">
      <alignment horizontal="center"/>
    </xf>
    <xf numFmtId="0" fontId="49" fillId="0" borderId="0" xfId="0" applyFont="1" applyAlignment="1">
      <alignment horizontal="right"/>
    </xf>
    <xf numFmtId="0" fontId="48" fillId="0" borderId="0" xfId="0" applyFont="1" applyAlignment="1">
      <alignment horizontal="center" vertical="center" wrapText="1"/>
    </xf>
    <xf numFmtId="0" fontId="48" fillId="0" borderId="0" xfId="0" applyFont="1" applyAlignment="1">
      <alignment horizontal="left" vertical="center"/>
    </xf>
    <xf numFmtId="0" fontId="48" fillId="0" borderId="0" xfId="0" applyFont="1" applyAlignment="1">
      <alignment/>
    </xf>
    <xf numFmtId="0" fontId="48" fillId="0" borderId="0" xfId="0" applyFont="1" applyAlignment="1">
      <alignment/>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4" fillId="0" borderId="0" xfId="0" applyFont="1" applyBorder="1" applyAlignment="1">
      <alignment horizontal="right"/>
    </xf>
    <xf numFmtId="0" fontId="4" fillId="0" borderId="13" xfId="0" applyFont="1" applyBorder="1" applyAlignment="1">
      <alignment horizontal="left"/>
    </xf>
    <xf numFmtId="0" fontId="14" fillId="0" borderId="0" xfId="0" applyFont="1" applyAlignment="1">
      <alignment horizontal="center"/>
    </xf>
    <xf numFmtId="0" fontId="6" fillId="0" borderId="0" xfId="40" applyAlignment="1" applyProtection="1">
      <alignment/>
      <protection/>
    </xf>
    <xf numFmtId="0" fontId="2" fillId="0" borderId="0" xfId="0" applyFont="1" applyAlignment="1">
      <alignment horizontal="center" vertical="center"/>
    </xf>
    <xf numFmtId="0" fontId="8" fillId="0" borderId="10" xfId="0" applyFont="1" applyBorder="1" applyAlignment="1">
      <alignment horizontal="center"/>
    </xf>
    <xf numFmtId="0" fontId="8" fillId="0" borderId="10" xfId="0" applyFont="1" applyBorder="1" applyAlignment="1">
      <alignment/>
    </xf>
    <xf numFmtId="0" fontId="0" fillId="0" borderId="10" xfId="0" applyBorder="1" applyAlignment="1">
      <alignment/>
    </xf>
    <xf numFmtId="0" fontId="12" fillId="0" borderId="10" xfId="0" applyFont="1" applyBorder="1" applyAlignment="1">
      <alignment horizontal="left" vertical="center" shrinkToFit="1"/>
    </xf>
    <xf numFmtId="0" fontId="13" fillId="0" borderId="0" xfId="0" applyFont="1" applyAlignment="1">
      <alignment horizontal="center"/>
    </xf>
    <xf numFmtId="0" fontId="2" fillId="0" borderId="0" xfId="0" applyFont="1" applyAlignment="1">
      <alignment horizontal="center"/>
    </xf>
    <xf numFmtId="0" fontId="12" fillId="34" borderId="10" xfId="0" applyFont="1" applyFill="1" applyBorder="1" applyAlignment="1">
      <alignment horizontal="center" vertical="center" shrinkToFit="1"/>
    </xf>
    <xf numFmtId="0" fontId="0" fillId="0" borderId="10" xfId="0" applyBorder="1" applyAlignment="1">
      <alignment horizontal="center" vertical="center" shrinkToFit="1"/>
    </xf>
    <xf numFmtId="0" fontId="12" fillId="34" borderId="10" xfId="0" applyFont="1" applyFill="1" applyBorder="1" applyAlignment="1">
      <alignment horizontal="center" vertical="center" wrapText="1" shrinkToFit="1"/>
    </xf>
    <xf numFmtId="0" fontId="12" fillId="34" borderId="10" xfId="0" applyFont="1" applyFill="1" applyBorder="1" applyAlignment="1">
      <alignment horizontal="center" vertical="center" wrapText="1" shrinkToFit="1"/>
    </xf>
    <xf numFmtId="0" fontId="12" fillId="34" borderId="10" xfId="0" applyFont="1" applyFill="1" applyBorder="1" applyAlignment="1">
      <alignment horizontal="center" vertical="center" shrinkToFit="1"/>
    </xf>
    <xf numFmtId="0" fontId="12" fillId="33" borderId="10" xfId="0" applyFont="1" applyFill="1" applyBorder="1" applyAlignment="1">
      <alignment horizontal="left" vertical="center" shrinkToFit="1"/>
    </xf>
    <xf numFmtId="4" fontId="4" fillId="0" borderId="11" xfId="0" applyNumberFormat="1" applyFont="1"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0" xfId="0" applyAlignment="1">
      <alignment/>
    </xf>
    <xf numFmtId="0" fontId="8" fillId="0" borderId="16" xfId="0" applyNumberFormat="1" applyFont="1" applyFill="1" applyBorder="1" applyAlignment="1" applyProtection="1">
      <alignment horizontal="center" vertical="center" wrapText="1"/>
      <protection/>
    </xf>
    <xf numFmtId="0" fontId="4" fillId="0" borderId="17"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4" fillId="0" borderId="11" xfId="0" applyFont="1" applyBorder="1" applyAlignment="1">
      <alignment horizontal="center"/>
    </xf>
    <xf numFmtId="0" fontId="4" fillId="0" borderId="12" xfId="0" applyFont="1" applyBorder="1" applyAlignment="1">
      <alignment horizontal="center"/>
    </xf>
    <xf numFmtId="0" fontId="8"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4" fillId="0" borderId="17" xfId="0" applyFont="1" applyBorder="1" applyAlignment="1">
      <alignment horizontal="center" vertical="center" wrapText="1"/>
    </xf>
    <xf numFmtId="0" fontId="8" fillId="0" borderId="16"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2" fillId="0" borderId="0" xfId="0" applyFont="1" applyAlignment="1">
      <alignment horizontal="center" vertical="center" wrapText="1"/>
    </xf>
    <xf numFmtId="0" fontId="8" fillId="0" borderId="10" xfId="0" applyFont="1" applyBorder="1" applyAlignment="1">
      <alignment horizontal="center"/>
    </xf>
    <xf numFmtId="0" fontId="0" fillId="0" borderId="10" xfId="0" applyBorder="1" applyAlignment="1">
      <alignment horizontal="center"/>
    </xf>
    <xf numFmtId="0"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4" fillId="0" borderId="0" xfId="0" applyFont="1" applyAlignment="1">
      <alignment horizontal="left" vertical="center" wrapText="1"/>
    </xf>
    <xf numFmtId="0" fontId="4" fillId="0" borderId="0" xfId="0" applyFont="1" applyAlignment="1">
      <alignment wrapText="1"/>
    </xf>
    <xf numFmtId="0" fontId="10" fillId="0" borderId="0" xfId="0" applyFont="1" applyAlignment="1">
      <alignment horizontal="left" vertical="center" wrapText="1"/>
    </xf>
    <xf numFmtId="0" fontId="0" fillId="0" borderId="0" xfId="0" applyAlignment="1">
      <alignment wrapText="1"/>
    </xf>
    <xf numFmtId="0" fontId="8"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xf>
    <xf numFmtId="0" fontId="8" fillId="0" borderId="12" xfId="0" applyFont="1" applyBorder="1" applyAlignment="1">
      <alignment horizontal="center"/>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0" fontId="9" fillId="0" borderId="10" xfId="0" applyFont="1" applyBorder="1" applyAlignment="1">
      <alignment horizontal="center" vertical="center" wrapText="1"/>
    </xf>
    <xf numFmtId="0" fontId="2"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xdzj.gov.cn/" TargetMode="External" /><Relationship Id="rId2" Type="http://schemas.openxmlformats.org/officeDocument/2006/relationships/hyperlink" Target="http://www.sxdzj.gov.cn/manage/html/8abd83af1c88b3f2011c88b74299001f/_content/17_08/14/1502675015114.html"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4"/>
  <sheetViews>
    <sheetView zoomScalePageLayoutView="0" workbookViewId="0" topLeftCell="A1">
      <selection activeCell="B15" sqref="B15"/>
    </sheetView>
  </sheetViews>
  <sheetFormatPr defaultColWidth="9.00390625" defaultRowHeight="14.25"/>
  <cols>
    <col min="1" max="1" width="38.50390625" style="0" customWidth="1"/>
    <col min="2" max="2" width="22.00390625" style="0" customWidth="1"/>
    <col min="3" max="3" width="36.25390625" style="0" customWidth="1"/>
    <col min="4" max="4" width="15.625" style="0" customWidth="1"/>
  </cols>
  <sheetData>
    <row r="1" spans="1:4" ht="24" customHeight="1">
      <c r="A1" s="93" t="s">
        <v>238</v>
      </c>
      <c r="B1" s="93"/>
      <c r="C1" s="93"/>
      <c r="D1" s="93"/>
    </row>
    <row r="2" spans="1:4" ht="13.5" customHeight="1">
      <c r="A2" s="43"/>
      <c r="B2" s="43"/>
      <c r="C2" s="43"/>
      <c r="D2" s="79" t="s">
        <v>157</v>
      </c>
    </row>
    <row r="3" spans="1:4" ht="12" customHeight="1">
      <c r="A3" s="80" t="s">
        <v>156</v>
      </c>
      <c r="B3" s="44"/>
      <c r="C3" s="44"/>
      <c r="D3" s="68" t="s">
        <v>158</v>
      </c>
    </row>
    <row r="4" spans="1:4" ht="15" customHeight="1">
      <c r="A4" s="94" t="s">
        <v>8</v>
      </c>
      <c r="B4" s="95"/>
      <c r="C4" s="94" t="s">
        <v>9</v>
      </c>
      <c r="D4" s="96"/>
    </row>
    <row r="5" spans="1:4" ht="15" customHeight="1">
      <c r="A5" s="4" t="s">
        <v>10</v>
      </c>
      <c r="B5" s="4" t="s">
        <v>18</v>
      </c>
      <c r="C5" s="18" t="s">
        <v>32</v>
      </c>
      <c r="D5" s="18" t="s">
        <v>33</v>
      </c>
    </row>
    <row r="6" spans="1:4" ht="15" customHeight="1">
      <c r="A6" s="50" t="s">
        <v>124</v>
      </c>
      <c r="B6" s="14">
        <v>2494.45</v>
      </c>
      <c r="C6" s="51" t="s">
        <v>135</v>
      </c>
      <c r="D6" s="14"/>
    </row>
    <row r="7" spans="1:4" ht="15" customHeight="1">
      <c r="A7" s="50" t="s">
        <v>125</v>
      </c>
      <c r="B7" s="5">
        <v>2494.45</v>
      </c>
      <c r="C7" s="50" t="s">
        <v>136</v>
      </c>
      <c r="D7" s="5"/>
    </row>
    <row r="8" spans="1:4" ht="15" customHeight="1">
      <c r="A8" s="50" t="s">
        <v>126</v>
      </c>
      <c r="B8" s="5"/>
      <c r="C8" s="50" t="s">
        <v>137</v>
      </c>
      <c r="D8" s="5"/>
    </row>
    <row r="9" spans="1:4" ht="15" customHeight="1">
      <c r="A9" s="50" t="s">
        <v>127</v>
      </c>
      <c r="B9" s="5"/>
      <c r="C9" s="50" t="s">
        <v>138</v>
      </c>
      <c r="D9" s="5"/>
    </row>
    <row r="10" spans="1:4" ht="15" customHeight="1">
      <c r="A10" s="50" t="s">
        <v>128</v>
      </c>
      <c r="B10" s="5"/>
      <c r="C10" s="50" t="s">
        <v>139</v>
      </c>
      <c r="D10" s="5">
        <v>67.3</v>
      </c>
    </row>
    <row r="11" spans="1:4" ht="15" customHeight="1">
      <c r="A11" s="50" t="s">
        <v>129</v>
      </c>
      <c r="B11" s="5"/>
      <c r="C11" s="50" t="s">
        <v>140</v>
      </c>
      <c r="D11" s="5"/>
    </row>
    <row r="12" spans="1:4" ht="15" customHeight="1">
      <c r="A12" s="50" t="s">
        <v>130</v>
      </c>
      <c r="B12" s="14"/>
      <c r="C12" s="51" t="s">
        <v>141</v>
      </c>
      <c r="D12" s="14"/>
    </row>
    <row r="13" spans="1:4" ht="15" customHeight="1">
      <c r="A13" s="50" t="s">
        <v>131</v>
      </c>
      <c r="B13" s="5"/>
      <c r="C13" s="50" t="s">
        <v>142</v>
      </c>
      <c r="D13" s="5">
        <v>70.14</v>
      </c>
    </row>
    <row r="14" spans="1:4" ht="15" customHeight="1">
      <c r="A14" s="50" t="s">
        <v>132</v>
      </c>
      <c r="B14" s="5"/>
      <c r="C14" s="50" t="s">
        <v>143</v>
      </c>
      <c r="D14" s="5"/>
    </row>
    <row r="15" spans="1:4" ht="15" customHeight="1">
      <c r="A15" s="50" t="s">
        <v>133</v>
      </c>
      <c r="B15" s="5"/>
      <c r="C15" s="50" t="s">
        <v>144</v>
      </c>
      <c r="D15" s="5"/>
    </row>
    <row r="16" spans="1:4" ht="15" customHeight="1">
      <c r="A16" s="5"/>
      <c r="B16" s="5"/>
      <c r="C16" s="50" t="s">
        <v>145</v>
      </c>
      <c r="D16" s="5"/>
    </row>
    <row r="17" spans="1:4" ht="15" customHeight="1">
      <c r="A17" s="5"/>
      <c r="B17" s="5"/>
      <c r="C17" s="50" t="s">
        <v>146</v>
      </c>
      <c r="D17" s="5"/>
    </row>
    <row r="18" spans="1:4" ht="15" customHeight="1">
      <c r="A18" s="5"/>
      <c r="B18" s="5"/>
      <c r="C18" s="50" t="s">
        <v>147</v>
      </c>
      <c r="D18" s="5"/>
    </row>
    <row r="19" spans="1:4" ht="15" customHeight="1">
      <c r="A19" s="5"/>
      <c r="B19" s="5"/>
      <c r="C19" s="50" t="s">
        <v>148</v>
      </c>
      <c r="D19" s="5"/>
    </row>
    <row r="20" spans="1:4" ht="15" customHeight="1">
      <c r="A20" s="5"/>
      <c r="B20" s="5"/>
      <c r="C20" s="50" t="s">
        <v>149</v>
      </c>
      <c r="D20" s="5"/>
    </row>
    <row r="21" spans="1:4" ht="15" customHeight="1">
      <c r="A21" s="5"/>
      <c r="B21" s="5"/>
      <c r="C21" s="50" t="s">
        <v>150</v>
      </c>
      <c r="D21" s="5"/>
    </row>
    <row r="22" spans="1:4" ht="15" customHeight="1">
      <c r="A22" s="5"/>
      <c r="B22" s="5"/>
      <c r="C22" s="51" t="s">
        <v>151</v>
      </c>
      <c r="D22" s="5"/>
    </row>
    <row r="23" spans="1:4" ht="15" customHeight="1">
      <c r="A23" s="5"/>
      <c r="B23" s="5"/>
      <c r="C23" s="5" t="s">
        <v>152</v>
      </c>
      <c r="D23" s="5">
        <v>3326.53</v>
      </c>
    </row>
    <row r="24" spans="1:4" ht="15" customHeight="1">
      <c r="A24" s="5"/>
      <c r="B24" s="5"/>
      <c r="C24" s="51" t="s">
        <v>153</v>
      </c>
      <c r="D24" s="5"/>
    </row>
    <row r="25" spans="1:4" ht="15" customHeight="1">
      <c r="A25" s="5"/>
      <c r="B25" s="5"/>
      <c r="C25" s="52" t="s">
        <v>154</v>
      </c>
      <c r="D25" s="5"/>
    </row>
    <row r="26" spans="1:4" ht="15" customHeight="1">
      <c r="A26" s="5"/>
      <c r="B26" s="5"/>
      <c r="C26" s="52" t="s">
        <v>155</v>
      </c>
      <c r="D26" s="5"/>
    </row>
    <row r="27" spans="1:4" ht="15" customHeight="1">
      <c r="A27" s="5"/>
      <c r="B27" s="5"/>
      <c r="C27" s="52"/>
      <c r="D27" s="5"/>
    </row>
    <row r="28" spans="1:4" ht="15" customHeight="1">
      <c r="A28" s="5"/>
      <c r="B28" s="5"/>
      <c r="C28" s="5"/>
      <c r="D28" s="5"/>
    </row>
    <row r="29" spans="1:4" ht="15" customHeight="1">
      <c r="A29" s="6" t="s">
        <v>0</v>
      </c>
      <c r="B29" s="14">
        <f>B6+B8+B9+B10+B11+B12</f>
        <v>2494.45</v>
      </c>
      <c r="C29" s="6" t="s">
        <v>1</v>
      </c>
      <c r="D29" s="19">
        <f>D13+D23+D10</f>
        <v>3463.9700000000003</v>
      </c>
    </row>
    <row r="30" spans="1:4" ht="15" customHeight="1">
      <c r="A30" s="5" t="s">
        <v>3</v>
      </c>
      <c r="B30" s="5"/>
      <c r="C30" s="5" t="s">
        <v>6</v>
      </c>
      <c r="D30" s="20"/>
    </row>
    <row r="31" spans="1:4" ht="15" customHeight="1">
      <c r="A31" s="50" t="s">
        <v>134</v>
      </c>
      <c r="B31" s="14">
        <v>2683.1</v>
      </c>
      <c r="C31" s="5" t="s">
        <v>7</v>
      </c>
      <c r="D31" s="14">
        <v>1713.58</v>
      </c>
    </row>
    <row r="32" spans="1:4" ht="15" customHeight="1">
      <c r="A32" s="17"/>
      <c r="B32" s="14"/>
      <c r="C32" s="21"/>
      <c r="D32" s="14"/>
    </row>
    <row r="33" spans="1:4" ht="15" customHeight="1">
      <c r="A33" s="4" t="s">
        <v>4</v>
      </c>
      <c r="B33" s="14">
        <f>B29+B31</f>
        <v>5177.549999999999</v>
      </c>
      <c r="C33" s="4" t="s">
        <v>5</v>
      </c>
      <c r="D33" s="14">
        <f>D29+D31</f>
        <v>5177.55</v>
      </c>
    </row>
    <row r="34" ht="14.25">
      <c r="A34" s="54" t="s">
        <v>159</v>
      </c>
    </row>
  </sheetData>
  <sheetProtection/>
  <mergeCells count="3">
    <mergeCell ref="A1:D1"/>
    <mergeCell ref="A4:B4"/>
    <mergeCell ref="C4:D4"/>
  </mergeCells>
  <printOptions/>
  <pageMargins left="0.8661417322834646" right="0.15748031496062992" top="0.3937007874015748" bottom="0.11811023622047245"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E13" sqref="E13"/>
    </sheetView>
  </sheetViews>
  <sheetFormatPr defaultColWidth="9.00390625" defaultRowHeight="14.25"/>
  <cols>
    <col min="1" max="3" width="2.75390625" style="0" customWidth="1"/>
    <col min="4" max="4" width="25.125" style="0" customWidth="1"/>
    <col min="5" max="6" width="15.00390625" style="0" customWidth="1"/>
    <col min="7" max="7" width="9.50390625" style="0" customWidth="1"/>
    <col min="8" max="8" width="10.00390625" style="0" customWidth="1"/>
    <col min="9" max="9" width="8.375" style="0" customWidth="1"/>
    <col min="10" max="10" width="7.875" style="0" customWidth="1"/>
    <col min="11" max="11" width="10.875" style="0" customWidth="1"/>
    <col min="12" max="12" width="8.50390625" style="0" customWidth="1"/>
  </cols>
  <sheetData>
    <row r="1" spans="1:11" ht="14.25">
      <c r="A1" s="98" t="s">
        <v>239</v>
      </c>
      <c r="B1" s="99"/>
      <c r="C1" s="99"/>
      <c r="D1" s="99"/>
      <c r="E1" s="99"/>
      <c r="F1" s="99"/>
      <c r="G1" s="99"/>
      <c r="H1" s="99"/>
      <c r="I1" s="99"/>
      <c r="J1" s="99"/>
      <c r="K1" s="99"/>
    </row>
    <row r="2" spans="1:11" ht="14.25">
      <c r="A2" s="99"/>
      <c r="B2" s="99"/>
      <c r="C2" s="99"/>
      <c r="D2" s="99"/>
      <c r="E2" s="99"/>
      <c r="F2" s="99"/>
      <c r="G2" s="99"/>
      <c r="H2" s="99"/>
      <c r="I2" s="99"/>
      <c r="J2" s="99"/>
      <c r="K2" s="99"/>
    </row>
    <row r="3" spans="1:11" ht="14.25" customHeight="1">
      <c r="A3" s="49"/>
      <c r="B3" s="55"/>
      <c r="C3" s="55"/>
      <c r="D3" s="55"/>
      <c r="E3" s="55"/>
      <c r="F3" s="55"/>
      <c r="G3" s="55"/>
      <c r="H3" s="55"/>
      <c r="I3" s="55"/>
      <c r="J3" s="55"/>
      <c r="K3" s="81" t="s">
        <v>160</v>
      </c>
    </row>
    <row r="4" spans="1:11" ht="14.25">
      <c r="A4" s="57" t="s">
        <v>123</v>
      </c>
      <c r="B4" s="54"/>
      <c r="C4" s="54"/>
      <c r="D4" s="54"/>
      <c r="E4" s="54"/>
      <c r="F4" s="54"/>
      <c r="G4" s="91"/>
      <c r="H4" s="54"/>
      <c r="I4" s="54"/>
      <c r="J4" s="54"/>
      <c r="K4" s="82" t="s">
        <v>170</v>
      </c>
    </row>
    <row r="5" spans="1:11" ht="15" customHeight="1">
      <c r="A5" s="104" t="s">
        <v>81</v>
      </c>
      <c r="B5" s="104" t="s">
        <v>82</v>
      </c>
      <c r="C5" s="104" t="s">
        <v>82</v>
      </c>
      <c r="D5" s="104" t="s">
        <v>82</v>
      </c>
      <c r="E5" s="103" t="s">
        <v>164</v>
      </c>
      <c r="F5" s="102" t="s">
        <v>83</v>
      </c>
      <c r="G5" s="102" t="s">
        <v>84</v>
      </c>
      <c r="H5" s="102" t="s">
        <v>85</v>
      </c>
      <c r="I5" s="102" t="s">
        <v>86</v>
      </c>
      <c r="J5" s="102" t="s">
        <v>87</v>
      </c>
      <c r="K5" s="102" t="s">
        <v>88</v>
      </c>
    </row>
    <row r="6" spans="1:11" ht="15" customHeight="1">
      <c r="A6" s="103" t="s">
        <v>161</v>
      </c>
      <c r="B6" s="102" t="s">
        <v>82</v>
      </c>
      <c r="C6" s="102" t="s">
        <v>82</v>
      </c>
      <c r="D6" s="104" t="s">
        <v>11</v>
      </c>
      <c r="E6" s="102" t="s">
        <v>82</v>
      </c>
      <c r="F6" s="102" t="s">
        <v>82</v>
      </c>
      <c r="G6" s="102" t="s">
        <v>82</v>
      </c>
      <c r="H6" s="102" t="s">
        <v>82</v>
      </c>
      <c r="I6" s="102" t="s">
        <v>82</v>
      </c>
      <c r="J6" s="102" t="s">
        <v>82</v>
      </c>
      <c r="K6" s="102" t="s">
        <v>89</v>
      </c>
    </row>
    <row r="7" spans="1:11" ht="15" customHeight="1">
      <c r="A7" s="102" t="s">
        <v>82</v>
      </c>
      <c r="B7" s="102" t="s">
        <v>82</v>
      </c>
      <c r="C7" s="102" t="s">
        <v>82</v>
      </c>
      <c r="D7" s="104" t="s">
        <v>82</v>
      </c>
      <c r="E7" s="102" t="s">
        <v>82</v>
      </c>
      <c r="F7" s="102" t="s">
        <v>82</v>
      </c>
      <c r="G7" s="102" t="s">
        <v>82</v>
      </c>
      <c r="H7" s="102" t="s">
        <v>82</v>
      </c>
      <c r="I7" s="102" t="s">
        <v>82</v>
      </c>
      <c r="J7" s="102" t="s">
        <v>82</v>
      </c>
      <c r="K7" s="102" t="s">
        <v>82</v>
      </c>
    </row>
    <row r="8" spans="1:11" ht="15" customHeight="1">
      <c r="A8" s="102" t="s">
        <v>82</v>
      </c>
      <c r="B8" s="102" t="s">
        <v>82</v>
      </c>
      <c r="C8" s="102" t="s">
        <v>82</v>
      </c>
      <c r="D8" s="104" t="s">
        <v>82</v>
      </c>
      <c r="E8" s="102" t="s">
        <v>82</v>
      </c>
      <c r="F8" s="102" t="s">
        <v>82</v>
      </c>
      <c r="G8" s="102" t="s">
        <v>82</v>
      </c>
      <c r="H8" s="102" t="s">
        <v>82</v>
      </c>
      <c r="I8" s="102" t="s">
        <v>82</v>
      </c>
      <c r="J8" s="102" t="s">
        <v>82</v>
      </c>
      <c r="K8" s="102" t="s">
        <v>82</v>
      </c>
    </row>
    <row r="9" spans="1:11" ht="15" customHeight="1">
      <c r="A9" s="100" t="s">
        <v>162</v>
      </c>
      <c r="B9" s="101"/>
      <c r="C9" s="101"/>
      <c r="D9" s="101"/>
      <c r="E9" s="58">
        <f>E10+E13+E18</f>
        <v>2494.4500000000003</v>
      </c>
      <c r="F9" s="58">
        <f>F10+F13+F18</f>
        <v>2494.4500000000003</v>
      </c>
      <c r="G9" s="59" t="s">
        <v>82</v>
      </c>
      <c r="H9" s="59" t="s">
        <v>82</v>
      </c>
      <c r="I9" s="59" t="s">
        <v>82</v>
      </c>
      <c r="J9" s="59" t="s">
        <v>82</v>
      </c>
      <c r="K9" s="59" t="s">
        <v>82</v>
      </c>
    </row>
    <row r="10" spans="1:11" ht="15" customHeight="1">
      <c r="A10" s="97" t="s">
        <v>90</v>
      </c>
      <c r="B10" s="97" t="s">
        <v>82</v>
      </c>
      <c r="C10" s="97" t="s">
        <v>82</v>
      </c>
      <c r="D10" s="60" t="s">
        <v>91</v>
      </c>
      <c r="E10" s="61">
        <f>E11</f>
        <v>67.3</v>
      </c>
      <c r="F10" s="61">
        <f>F11</f>
        <v>67.3</v>
      </c>
      <c r="G10" s="62" t="s">
        <v>82</v>
      </c>
      <c r="H10" s="62" t="s">
        <v>82</v>
      </c>
      <c r="I10" s="62" t="s">
        <v>82</v>
      </c>
      <c r="J10" s="62" t="s">
        <v>82</v>
      </c>
      <c r="K10" s="62" t="s">
        <v>82</v>
      </c>
    </row>
    <row r="11" spans="1:11" ht="15" customHeight="1">
      <c r="A11" s="97" t="s">
        <v>92</v>
      </c>
      <c r="B11" s="97" t="s">
        <v>82</v>
      </c>
      <c r="C11" s="97" t="s">
        <v>82</v>
      </c>
      <c r="D11" s="60" t="s">
        <v>93</v>
      </c>
      <c r="E11" s="61">
        <f>E12</f>
        <v>67.3</v>
      </c>
      <c r="F11" s="61">
        <f>F12</f>
        <v>67.3</v>
      </c>
      <c r="G11" s="62" t="s">
        <v>82</v>
      </c>
      <c r="H11" s="62" t="s">
        <v>82</v>
      </c>
      <c r="I11" s="62" t="s">
        <v>82</v>
      </c>
      <c r="J11" s="62" t="s">
        <v>82</v>
      </c>
      <c r="K11" s="62" t="s">
        <v>82</v>
      </c>
    </row>
    <row r="12" spans="1:11" ht="15" customHeight="1">
      <c r="A12" s="97" t="s">
        <v>94</v>
      </c>
      <c r="B12" s="97" t="s">
        <v>82</v>
      </c>
      <c r="C12" s="97" t="s">
        <v>82</v>
      </c>
      <c r="D12" s="60" t="s">
        <v>95</v>
      </c>
      <c r="E12" s="61">
        <v>67.3</v>
      </c>
      <c r="F12" s="61">
        <v>67.3</v>
      </c>
      <c r="G12" s="62" t="s">
        <v>82</v>
      </c>
      <c r="H12" s="62" t="s">
        <v>82</v>
      </c>
      <c r="I12" s="62" t="s">
        <v>82</v>
      </c>
      <c r="J12" s="62" t="s">
        <v>82</v>
      </c>
      <c r="K12" s="62" t="s">
        <v>82</v>
      </c>
    </row>
    <row r="13" spans="1:11" ht="15" customHeight="1">
      <c r="A13" s="97" t="s">
        <v>96</v>
      </c>
      <c r="B13" s="97" t="s">
        <v>82</v>
      </c>
      <c r="C13" s="97" t="s">
        <v>82</v>
      </c>
      <c r="D13" s="60" t="s">
        <v>23</v>
      </c>
      <c r="E13" s="61">
        <f>E14</f>
        <v>70.14</v>
      </c>
      <c r="F13" s="61">
        <f>F14</f>
        <v>70.14</v>
      </c>
      <c r="G13" s="62" t="s">
        <v>82</v>
      </c>
      <c r="H13" s="62" t="s">
        <v>82</v>
      </c>
      <c r="I13" s="62" t="s">
        <v>82</v>
      </c>
      <c r="J13" s="62" t="s">
        <v>82</v>
      </c>
      <c r="K13" s="62" t="s">
        <v>82</v>
      </c>
    </row>
    <row r="14" spans="1:11" ht="15" customHeight="1">
      <c r="A14" s="97" t="s">
        <v>97</v>
      </c>
      <c r="B14" s="97" t="s">
        <v>82</v>
      </c>
      <c r="C14" s="97" t="s">
        <v>82</v>
      </c>
      <c r="D14" s="60" t="s">
        <v>22</v>
      </c>
      <c r="E14" s="61">
        <f>E15+E16+E17</f>
        <v>70.14</v>
      </c>
      <c r="F14" s="61">
        <f>F15+F16+F17</f>
        <v>70.14</v>
      </c>
      <c r="G14" s="62" t="s">
        <v>82</v>
      </c>
      <c r="H14" s="62" t="s">
        <v>82</v>
      </c>
      <c r="I14" s="62" t="s">
        <v>82</v>
      </c>
      <c r="J14" s="62" t="s">
        <v>82</v>
      </c>
      <c r="K14" s="62" t="s">
        <v>82</v>
      </c>
    </row>
    <row r="15" spans="1:11" ht="15" customHeight="1">
      <c r="A15" s="97" t="s">
        <v>98</v>
      </c>
      <c r="B15" s="97" t="s">
        <v>82</v>
      </c>
      <c r="C15" s="97" t="s">
        <v>82</v>
      </c>
      <c r="D15" s="63" t="s">
        <v>112</v>
      </c>
      <c r="E15" s="61">
        <v>16.02</v>
      </c>
      <c r="F15" s="61">
        <v>16.02</v>
      </c>
      <c r="G15" s="62" t="s">
        <v>82</v>
      </c>
      <c r="H15" s="62" t="s">
        <v>82</v>
      </c>
      <c r="I15" s="62" t="s">
        <v>82</v>
      </c>
      <c r="J15" s="62" t="s">
        <v>82</v>
      </c>
      <c r="K15" s="62" t="s">
        <v>82</v>
      </c>
    </row>
    <row r="16" spans="1:11" ht="15" customHeight="1">
      <c r="A16" s="97" t="s">
        <v>118</v>
      </c>
      <c r="B16" s="97" t="s">
        <v>82</v>
      </c>
      <c r="C16" s="97" t="s">
        <v>82</v>
      </c>
      <c r="D16" s="63" t="s">
        <v>111</v>
      </c>
      <c r="E16" s="61">
        <v>22.89</v>
      </c>
      <c r="F16" s="61">
        <v>22.89</v>
      </c>
      <c r="G16" s="62"/>
      <c r="H16" s="62"/>
      <c r="I16" s="62"/>
      <c r="J16" s="62"/>
      <c r="K16" s="62"/>
    </row>
    <row r="17" spans="1:11" ht="15" customHeight="1">
      <c r="A17" s="97">
        <v>2080599</v>
      </c>
      <c r="B17" s="97" t="s">
        <v>82</v>
      </c>
      <c r="C17" s="97" t="s">
        <v>82</v>
      </c>
      <c r="D17" s="60" t="s">
        <v>113</v>
      </c>
      <c r="E17" s="61">
        <v>31.23</v>
      </c>
      <c r="F17" s="61">
        <v>31.23</v>
      </c>
      <c r="G17" s="62" t="s">
        <v>82</v>
      </c>
      <c r="H17" s="62" t="s">
        <v>82</v>
      </c>
      <c r="I17" s="62" t="s">
        <v>82</v>
      </c>
      <c r="J17" s="62" t="s">
        <v>82</v>
      </c>
      <c r="K17" s="62" t="s">
        <v>82</v>
      </c>
    </row>
    <row r="18" spans="1:11" ht="15" customHeight="1">
      <c r="A18" s="97" t="s">
        <v>99</v>
      </c>
      <c r="B18" s="97" t="s">
        <v>82</v>
      </c>
      <c r="C18" s="97" t="s">
        <v>82</v>
      </c>
      <c r="D18" s="60" t="s">
        <v>24</v>
      </c>
      <c r="E18" s="61">
        <f>E19</f>
        <v>2357.01</v>
      </c>
      <c r="F18" s="61">
        <f>F19</f>
        <v>2357.01</v>
      </c>
      <c r="G18" s="62" t="s">
        <v>82</v>
      </c>
      <c r="H18" s="62" t="s">
        <v>82</v>
      </c>
      <c r="I18" s="62" t="s">
        <v>82</v>
      </c>
      <c r="J18" s="62" t="s">
        <v>82</v>
      </c>
      <c r="K18" s="62" t="s">
        <v>82</v>
      </c>
    </row>
    <row r="19" spans="1:11" ht="15" customHeight="1">
      <c r="A19" s="97" t="s">
        <v>100</v>
      </c>
      <c r="B19" s="97" t="s">
        <v>82</v>
      </c>
      <c r="C19" s="97" t="s">
        <v>82</v>
      </c>
      <c r="D19" s="60" t="s">
        <v>25</v>
      </c>
      <c r="E19" s="61">
        <f>SUM(E20:E26)</f>
        <v>2357.01</v>
      </c>
      <c r="F19" s="61">
        <f>SUM(F20:F26)</f>
        <v>2357.01</v>
      </c>
      <c r="G19" s="62" t="s">
        <v>82</v>
      </c>
      <c r="H19" s="62" t="s">
        <v>82</v>
      </c>
      <c r="I19" s="62" t="s">
        <v>82</v>
      </c>
      <c r="J19" s="62" t="s">
        <v>82</v>
      </c>
      <c r="K19" s="62" t="s">
        <v>82</v>
      </c>
    </row>
    <row r="20" spans="1:11" ht="15" customHeight="1">
      <c r="A20" s="97" t="s">
        <v>101</v>
      </c>
      <c r="B20" s="97" t="s">
        <v>82</v>
      </c>
      <c r="C20" s="97" t="s">
        <v>82</v>
      </c>
      <c r="D20" s="60" t="s">
        <v>26</v>
      </c>
      <c r="E20" s="61">
        <v>24.84</v>
      </c>
      <c r="F20" s="61">
        <v>24.84</v>
      </c>
      <c r="G20" s="62" t="s">
        <v>82</v>
      </c>
      <c r="H20" s="62" t="s">
        <v>82</v>
      </c>
      <c r="I20" s="62" t="s">
        <v>82</v>
      </c>
      <c r="J20" s="62" t="s">
        <v>82</v>
      </c>
      <c r="K20" s="62" t="s">
        <v>82</v>
      </c>
    </row>
    <row r="21" spans="1:11" ht="15" customHeight="1">
      <c r="A21" s="97" t="s">
        <v>102</v>
      </c>
      <c r="B21" s="97" t="s">
        <v>82</v>
      </c>
      <c r="C21" s="97" t="s">
        <v>82</v>
      </c>
      <c r="D21" s="60" t="s">
        <v>28</v>
      </c>
      <c r="E21" s="61">
        <v>40.08</v>
      </c>
      <c r="F21" s="61">
        <v>40.08</v>
      </c>
      <c r="G21" s="62" t="s">
        <v>82</v>
      </c>
      <c r="H21" s="62" t="s">
        <v>82</v>
      </c>
      <c r="I21" s="62" t="s">
        <v>82</v>
      </c>
      <c r="J21" s="62" t="s">
        <v>82</v>
      </c>
      <c r="K21" s="62" t="s">
        <v>82</v>
      </c>
    </row>
    <row r="22" spans="1:11" ht="15" customHeight="1">
      <c r="A22" s="97" t="s">
        <v>103</v>
      </c>
      <c r="B22" s="97" t="s">
        <v>82</v>
      </c>
      <c r="C22" s="97" t="s">
        <v>82</v>
      </c>
      <c r="D22" s="60" t="s">
        <v>29</v>
      </c>
      <c r="E22" s="61">
        <v>322.18</v>
      </c>
      <c r="F22" s="61">
        <v>322.18</v>
      </c>
      <c r="G22" s="62" t="s">
        <v>82</v>
      </c>
      <c r="H22" s="62" t="s">
        <v>82</v>
      </c>
      <c r="I22" s="62" t="s">
        <v>82</v>
      </c>
      <c r="J22" s="62" t="s">
        <v>82</v>
      </c>
      <c r="K22" s="62" t="s">
        <v>82</v>
      </c>
    </row>
    <row r="23" spans="1:11" ht="15" customHeight="1">
      <c r="A23" s="97" t="s">
        <v>110</v>
      </c>
      <c r="B23" s="97" t="s">
        <v>82</v>
      </c>
      <c r="C23" s="97" t="s">
        <v>82</v>
      </c>
      <c r="D23" s="60" t="s">
        <v>30</v>
      </c>
      <c r="E23" s="61">
        <v>300</v>
      </c>
      <c r="F23" s="61">
        <v>300</v>
      </c>
      <c r="G23" s="62"/>
      <c r="H23" s="62"/>
      <c r="I23" s="62"/>
      <c r="J23" s="62"/>
      <c r="K23" s="62"/>
    </row>
    <row r="24" spans="1:11" ht="15" customHeight="1">
      <c r="A24" s="97">
        <v>2200408</v>
      </c>
      <c r="B24" s="97" t="s">
        <v>82</v>
      </c>
      <c r="C24" s="97" t="s">
        <v>82</v>
      </c>
      <c r="D24" s="60" t="s">
        <v>115</v>
      </c>
      <c r="E24" s="61">
        <v>176</v>
      </c>
      <c r="F24" s="61">
        <v>176</v>
      </c>
      <c r="G24" s="62" t="s">
        <v>82</v>
      </c>
      <c r="H24" s="62" t="s">
        <v>82</v>
      </c>
      <c r="I24" s="62" t="s">
        <v>82</v>
      </c>
      <c r="J24" s="62" t="s">
        <v>82</v>
      </c>
      <c r="K24" s="62" t="s">
        <v>82</v>
      </c>
    </row>
    <row r="25" spans="1:11" ht="15" customHeight="1">
      <c r="A25" s="97" t="s">
        <v>104</v>
      </c>
      <c r="B25" s="97" t="s">
        <v>82</v>
      </c>
      <c r="C25" s="97" t="s">
        <v>82</v>
      </c>
      <c r="D25" s="60" t="s">
        <v>27</v>
      </c>
      <c r="E25" s="61">
        <v>253.66</v>
      </c>
      <c r="F25" s="61">
        <v>253.66</v>
      </c>
      <c r="G25" s="62" t="s">
        <v>82</v>
      </c>
      <c r="H25" s="62" t="s">
        <v>82</v>
      </c>
      <c r="I25" s="62" t="s">
        <v>82</v>
      </c>
      <c r="J25" s="62" t="s">
        <v>82</v>
      </c>
      <c r="K25" s="62" t="s">
        <v>82</v>
      </c>
    </row>
    <row r="26" spans="1:11" ht="15" customHeight="1">
      <c r="A26" s="97" t="s">
        <v>105</v>
      </c>
      <c r="B26" s="97" t="s">
        <v>82</v>
      </c>
      <c r="C26" s="97" t="s">
        <v>82</v>
      </c>
      <c r="D26" s="60" t="s">
        <v>31</v>
      </c>
      <c r="E26" s="61">
        <v>1240.25</v>
      </c>
      <c r="F26" s="61">
        <v>1240.25</v>
      </c>
      <c r="G26" s="62" t="s">
        <v>82</v>
      </c>
      <c r="H26" s="62" t="s">
        <v>82</v>
      </c>
      <c r="I26" s="62" t="s">
        <v>82</v>
      </c>
      <c r="J26" s="62" t="s">
        <v>82</v>
      </c>
      <c r="K26" s="62" t="s">
        <v>82</v>
      </c>
    </row>
    <row r="27" s="54" customFormat="1" ht="13.5" customHeight="1">
      <c r="A27" s="54" t="s">
        <v>163</v>
      </c>
    </row>
    <row r="28" ht="14.25">
      <c r="G28" s="38"/>
    </row>
  </sheetData>
  <sheetProtection/>
  <mergeCells count="29">
    <mergeCell ref="J5:J8"/>
    <mergeCell ref="K5:K8"/>
    <mergeCell ref="A6:C8"/>
    <mergeCell ref="D6:D8"/>
    <mergeCell ref="A5:D5"/>
    <mergeCell ref="E5:E8"/>
    <mergeCell ref="F5:F8"/>
    <mergeCell ref="G5:G8"/>
    <mergeCell ref="H5:H8"/>
    <mergeCell ref="I5:I8"/>
    <mergeCell ref="A21:C21"/>
    <mergeCell ref="A22:C22"/>
    <mergeCell ref="A10:C10"/>
    <mergeCell ref="A11:C11"/>
    <mergeCell ref="A12:C12"/>
    <mergeCell ref="A13:C13"/>
    <mergeCell ref="A14:C14"/>
    <mergeCell ref="A15:C15"/>
    <mergeCell ref="A16:C16"/>
    <mergeCell ref="A23:C23"/>
    <mergeCell ref="A24:C24"/>
    <mergeCell ref="A25:C25"/>
    <mergeCell ref="A26:C26"/>
    <mergeCell ref="A1:K2"/>
    <mergeCell ref="A17:C17"/>
    <mergeCell ref="A18:C18"/>
    <mergeCell ref="A19:C19"/>
    <mergeCell ref="A20:C20"/>
    <mergeCell ref="A9:D9"/>
  </mergeCells>
  <printOptions/>
  <pageMargins left="1.1023622047244095"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J1"/>
    </sheetView>
  </sheetViews>
  <sheetFormatPr defaultColWidth="9.00390625" defaultRowHeight="14.25"/>
  <cols>
    <col min="1" max="3" width="2.75390625" style="0" customWidth="1"/>
    <col min="4" max="4" width="25.50390625" style="0" customWidth="1"/>
    <col min="5" max="7" width="15.00390625" style="0" customWidth="1"/>
    <col min="8" max="8" width="10.00390625" style="0" customWidth="1"/>
    <col min="9" max="9" width="10.625" style="0" customWidth="1"/>
    <col min="10" max="10" width="15.00390625" style="0" customWidth="1"/>
    <col min="11" max="11" width="8.50390625" style="0" customWidth="1"/>
  </cols>
  <sheetData>
    <row r="1" spans="1:10" ht="22.5">
      <c r="A1" s="98" t="s">
        <v>240</v>
      </c>
      <c r="B1" s="99"/>
      <c r="C1" s="99"/>
      <c r="D1" s="99"/>
      <c r="E1" s="99"/>
      <c r="F1" s="99"/>
      <c r="G1" s="99"/>
      <c r="H1" s="99"/>
      <c r="I1" s="99"/>
      <c r="J1" s="99"/>
    </row>
    <row r="2" ht="14.25">
      <c r="J2" s="56" t="s">
        <v>167</v>
      </c>
    </row>
    <row r="3" spans="1:10" ht="14.25">
      <c r="A3" s="57" t="s">
        <v>168</v>
      </c>
      <c r="F3" s="42"/>
      <c r="J3" s="56" t="s">
        <v>169</v>
      </c>
    </row>
    <row r="4" spans="1:10" ht="15" customHeight="1">
      <c r="A4" s="104" t="s">
        <v>81</v>
      </c>
      <c r="B4" s="104" t="s">
        <v>82</v>
      </c>
      <c r="C4" s="104" t="s">
        <v>82</v>
      </c>
      <c r="D4" s="104" t="s">
        <v>82</v>
      </c>
      <c r="E4" s="102" t="s">
        <v>106</v>
      </c>
      <c r="F4" s="102" t="s">
        <v>12</v>
      </c>
      <c r="G4" s="102" t="s">
        <v>13</v>
      </c>
      <c r="H4" s="102" t="s">
        <v>107</v>
      </c>
      <c r="I4" s="102" t="s">
        <v>108</v>
      </c>
      <c r="J4" s="102" t="s">
        <v>109</v>
      </c>
    </row>
    <row r="5" spans="1:10" ht="15" customHeight="1">
      <c r="A5" s="103" t="s">
        <v>165</v>
      </c>
      <c r="B5" s="102" t="s">
        <v>82</v>
      </c>
      <c r="C5" s="102" t="s">
        <v>82</v>
      </c>
      <c r="D5" s="104" t="s">
        <v>11</v>
      </c>
      <c r="E5" s="102" t="s">
        <v>82</v>
      </c>
      <c r="F5" s="102" t="s">
        <v>82</v>
      </c>
      <c r="G5" s="102" t="s">
        <v>82</v>
      </c>
      <c r="H5" s="102" t="s">
        <v>82</v>
      </c>
      <c r="I5" s="102" t="s">
        <v>82</v>
      </c>
      <c r="J5" s="102" t="s">
        <v>82</v>
      </c>
    </row>
    <row r="6" spans="1:10" ht="15" customHeight="1">
      <c r="A6" s="102" t="s">
        <v>82</v>
      </c>
      <c r="B6" s="102" t="s">
        <v>82</v>
      </c>
      <c r="C6" s="102" t="s">
        <v>82</v>
      </c>
      <c r="D6" s="104" t="s">
        <v>82</v>
      </c>
      <c r="E6" s="102" t="s">
        <v>82</v>
      </c>
      <c r="F6" s="102" t="s">
        <v>82</v>
      </c>
      <c r="G6" s="102" t="s">
        <v>82</v>
      </c>
      <c r="H6" s="102" t="s">
        <v>82</v>
      </c>
      <c r="I6" s="102" t="s">
        <v>82</v>
      </c>
      <c r="J6" s="102" t="s">
        <v>82</v>
      </c>
    </row>
    <row r="7" spans="1:10" ht="15" customHeight="1">
      <c r="A7" s="102" t="s">
        <v>82</v>
      </c>
      <c r="B7" s="102" t="s">
        <v>82</v>
      </c>
      <c r="C7" s="102" t="s">
        <v>82</v>
      </c>
      <c r="D7" s="104" t="s">
        <v>82</v>
      </c>
      <c r="E7" s="102" t="s">
        <v>82</v>
      </c>
      <c r="F7" s="102" t="s">
        <v>82</v>
      </c>
      <c r="G7" s="102" t="s">
        <v>82</v>
      </c>
      <c r="H7" s="102" t="s">
        <v>82</v>
      </c>
      <c r="I7" s="102" t="s">
        <v>82</v>
      </c>
      <c r="J7" s="102" t="s">
        <v>82</v>
      </c>
    </row>
    <row r="8" spans="1:10" ht="15" customHeight="1">
      <c r="A8" s="100" t="s">
        <v>166</v>
      </c>
      <c r="B8" s="101"/>
      <c r="C8" s="101"/>
      <c r="D8" s="101"/>
      <c r="E8" s="58">
        <f>F8+G8</f>
        <v>3463.9699999999993</v>
      </c>
      <c r="F8" s="58">
        <f>F9+F12+F17</f>
        <v>354.24</v>
      </c>
      <c r="G8" s="64">
        <f>G9+G17</f>
        <v>3109.7299999999996</v>
      </c>
      <c r="H8" s="59" t="s">
        <v>82</v>
      </c>
      <c r="I8" s="59" t="s">
        <v>82</v>
      </c>
      <c r="J8" s="59" t="s">
        <v>82</v>
      </c>
    </row>
    <row r="9" spans="1:10" ht="15" customHeight="1">
      <c r="A9" s="105" t="s">
        <v>90</v>
      </c>
      <c r="B9" s="105" t="s">
        <v>82</v>
      </c>
      <c r="C9" s="105" t="s">
        <v>82</v>
      </c>
      <c r="D9" s="65" t="s">
        <v>91</v>
      </c>
      <c r="E9" s="58">
        <f>F9+G9</f>
        <v>67.3</v>
      </c>
      <c r="F9" s="58">
        <v>5.6</v>
      </c>
      <c r="G9" s="61">
        <v>61.7</v>
      </c>
      <c r="H9" s="59" t="s">
        <v>82</v>
      </c>
      <c r="I9" s="59" t="s">
        <v>82</v>
      </c>
      <c r="J9" s="59" t="s">
        <v>82</v>
      </c>
    </row>
    <row r="10" spans="1:10" ht="15" customHeight="1">
      <c r="A10" s="97" t="s">
        <v>92</v>
      </c>
      <c r="B10" s="97" t="s">
        <v>82</v>
      </c>
      <c r="C10" s="97" t="s">
        <v>82</v>
      </c>
      <c r="D10" s="60" t="s">
        <v>93</v>
      </c>
      <c r="E10" s="61">
        <f>F10+G10</f>
        <v>67.3</v>
      </c>
      <c r="F10" s="58">
        <v>5.6</v>
      </c>
      <c r="G10" s="61">
        <v>61.7</v>
      </c>
      <c r="H10" s="62" t="s">
        <v>82</v>
      </c>
      <c r="I10" s="62" t="s">
        <v>82</v>
      </c>
      <c r="J10" s="62" t="s">
        <v>82</v>
      </c>
    </row>
    <row r="11" spans="1:10" ht="15" customHeight="1">
      <c r="A11" s="97" t="s">
        <v>94</v>
      </c>
      <c r="B11" s="97" t="s">
        <v>82</v>
      </c>
      <c r="C11" s="97" t="s">
        <v>82</v>
      </c>
      <c r="D11" s="60" t="s">
        <v>95</v>
      </c>
      <c r="E11" s="61">
        <f>F11+G11</f>
        <v>67.3</v>
      </c>
      <c r="F11" s="58">
        <v>5.6</v>
      </c>
      <c r="G11" s="61">
        <v>61.7</v>
      </c>
      <c r="H11" s="62" t="s">
        <v>82</v>
      </c>
      <c r="I11" s="62" t="s">
        <v>82</v>
      </c>
      <c r="J11" s="62" t="s">
        <v>82</v>
      </c>
    </row>
    <row r="12" spans="1:10" ht="15" customHeight="1">
      <c r="A12" s="97" t="s">
        <v>96</v>
      </c>
      <c r="B12" s="97" t="s">
        <v>82</v>
      </c>
      <c r="C12" s="97" t="s">
        <v>82</v>
      </c>
      <c r="D12" s="60" t="s">
        <v>23</v>
      </c>
      <c r="E12" s="61">
        <f>F12</f>
        <v>70.14</v>
      </c>
      <c r="F12" s="61">
        <f>F13</f>
        <v>70.14</v>
      </c>
      <c r="G12" s="62"/>
      <c r="H12" s="62" t="s">
        <v>82</v>
      </c>
      <c r="I12" s="62" t="s">
        <v>82</v>
      </c>
      <c r="J12" s="62" t="s">
        <v>82</v>
      </c>
    </row>
    <row r="13" spans="1:10" ht="15" customHeight="1">
      <c r="A13" s="97" t="s">
        <v>97</v>
      </c>
      <c r="B13" s="97" t="s">
        <v>82</v>
      </c>
      <c r="C13" s="97" t="s">
        <v>82</v>
      </c>
      <c r="D13" s="60" t="s">
        <v>22</v>
      </c>
      <c r="E13" s="61">
        <f>F13</f>
        <v>70.14</v>
      </c>
      <c r="F13" s="61">
        <f>F14+F15+F16</f>
        <v>70.14</v>
      </c>
      <c r="G13" s="62" t="s">
        <v>82</v>
      </c>
      <c r="H13" s="62" t="s">
        <v>82</v>
      </c>
      <c r="I13" s="62" t="s">
        <v>82</v>
      </c>
      <c r="J13" s="62" t="s">
        <v>82</v>
      </c>
    </row>
    <row r="14" spans="1:10" ht="15" customHeight="1">
      <c r="A14" s="97" t="s">
        <v>98</v>
      </c>
      <c r="B14" s="97" t="s">
        <v>82</v>
      </c>
      <c r="C14" s="97" t="s">
        <v>82</v>
      </c>
      <c r="D14" s="63" t="s">
        <v>112</v>
      </c>
      <c r="E14" s="61">
        <f>F14</f>
        <v>16.02</v>
      </c>
      <c r="F14" s="61">
        <v>16.02</v>
      </c>
      <c r="G14" s="62"/>
      <c r="H14" s="62" t="s">
        <v>82</v>
      </c>
      <c r="I14" s="62" t="s">
        <v>82</v>
      </c>
      <c r="J14" s="62" t="s">
        <v>82</v>
      </c>
    </row>
    <row r="15" spans="1:10" ht="15" customHeight="1">
      <c r="A15" s="97" t="s">
        <v>118</v>
      </c>
      <c r="B15" s="97" t="s">
        <v>82</v>
      </c>
      <c r="C15" s="97" t="s">
        <v>82</v>
      </c>
      <c r="D15" s="63" t="s">
        <v>111</v>
      </c>
      <c r="E15" s="61">
        <f>F15</f>
        <v>22.89</v>
      </c>
      <c r="F15" s="61">
        <v>22.89</v>
      </c>
      <c r="G15" s="62"/>
      <c r="H15" s="62"/>
      <c r="I15" s="62"/>
      <c r="J15" s="62"/>
    </row>
    <row r="16" spans="1:10" ht="15" customHeight="1">
      <c r="A16" s="97">
        <v>2080599</v>
      </c>
      <c r="B16" s="97" t="s">
        <v>82</v>
      </c>
      <c r="C16" s="97" t="s">
        <v>82</v>
      </c>
      <c r="D16" s="60" t="s">
        <v>113</v>
      </c>
      <c r="E16" s="61">
        <f>F16</f>
        <v>31.23</v>
      </c>
      <c r="F16" s="61">
        <v>31.23</v>
      </c>
      <c r="G16" s="62"/>
      <c r="H16" s="62" t="s">
        <v>82</v>
      </c>
      <c r="I16" s="62" t="s">
        <v>82</v>
      </c>
      <c r="J16" s="62" t="s">
        <v>82</v>
      </c>
    </row>
    <row r="17" spans="1:10" ht="15" customHeight="1">
      <c r="A17" s="97" t="s">
        <v>99</v>
      </c>
      <c r="B17" s="97" t="s">
        <v>82</v>
      </c>
      <c r="C17" s="97" t="s">
        <v>82</v>
      </c>
      <c r="D17" s="60" t="s">
        <v>24</v>
      </c>
      <c r="E17" s="61">
        <f>F17+G17</f>
        <v>3326.5299999999997</v>
      </c>
      <c r="F17" s="61">
        <f>F18</f>
        <v>278.5</v>
      </c>
      <c r="G17" s="61">
        <f>G18</f>
        <v>3048.0299999999997</v>
      </c>
      <c r="H17" s="62" t="s">
        <v>82</v>
      </c>
      <c r="I17" s="62" t="s">
        <v>82</v>
      </c>
      <c r="J17" s="62" t="s">
        <v>82</v>
      </c>
    </row>
    <row r="18" spans="1:10" ht="15" customHeight="1">
      <c r="A18" s="97" t="s">
        <v>100</v>
      </c>
      <c r="B18" s="97" t="s">
        <v>82</v>
      </c>
      <c r="C18" s="97" t="s">
        <v>82</v>
      </c>
      <c r="D18" s="60" t="s">
        <v>25</v>
      </c>
      <c r="E18" s="61">
        <f>F18+G18</f>
        <v>3326.5299999999997</v>
      </c>
      <c r="F18" s="61">
        <f>F19+F24</f>
        <v>278.5</v>
      </c>
      <c r="G18" s="61">
        <f>G20+G21+G22+G23+G25</f>
        <v>3048.0299999999997</v>
      </c>
      <c r="H18" s="62" t="s">
        <v>82</v>
      </c>
      <c r="I18" s="62" t="s">
        <v>82</v>
      </c>
      <c r="J18" s="62" t="s">
        <v>82</v>
      </c>
    </row>
    <row r="19" spans="1:10" ht="15" customHeight="1">
      <c r="A19" s="97" t="s">
        <v>101</v>
      </c>
      <c r="B19" s="97" t="s">
        <v>82</v>
      </c>
      <c r="C19" s="97" t="s">
        <v>82</v>
      </c>
      <c r="D19" s="60" t="s">
        <v>26</v>
      </c>
      <c r="E19" s="61">
        <f>F19</f>
        <v>24.84</v>
      </c>
      <c r="F19" s="61">
        <v>24.84</v>
      </c>
      <c r="G19" s="62"/>
      <c r="H19" s="62" t="s">
        <v>82</v>
      </c>
      <c r="I19" s="62" t="s">
        <v>82</v>
      </c>
      <c r="J19" s="62" t="s">
        <v>82</v>
      </c>
    </row>
    <row r="20" spans="1:10" ht="15" customHeight="1">
      <c r="A20" s="97" t="s">
        <v>102</v>
      </c>
      <c r="B20" s="97" t="s">
        <v>82</v>
      </c>
      <c r="C20" s="97" t="s">
        <v>82</v>
      </c>
      <c r="D20" s="60" t="s">
        <v>28</v>
      </c>
      <c r="E20" s="61">
        <f>G20</f>
        <v>40.08</v>
      </c>
      <c r="F20" s="62" t="s">
        <v>82</v>
      </c>
      <c r="G20" s="61">
        <v>40.08</v>
      </c>
      <c r="H20" s="62" t="s">
        <v>82</v>
      </c>
      <c r="I20" s="62" t="s">
        <v>82</v>
      </c>
      <c r="J20" s="62" t="s">
        <v>82</v>
      </c>
    </row>
    <row r="21" spans="1:10" ht="15" customHeight="1">
      <c r="A21" s="97" t="s">
        <v>103</v>
      </c>
      <c r="B21" s="97" t="s">
        <v>82</v>
      </c>
      <c r="C21" s="97" t="s">
        <v>82</v>
      </c>
      <c r="D21" s="60" t="s">
        <v>29</v>
      </c>
      <c r="E21" s="61">
        <f>G21</f>
        <v>322.18</v>
      </c>
      <c r="F21" s="62" t="s">
        <v>82</v>
      </c>
      <c r="G21" s="61">
        <v>322.18</v>
      </c>
      <c r="H21" s="62" t="s">
        <v>82</v>
      </c>
      <c r="I21" s="62" t="s">
        <v>82</v>
      </c>
      <c r="J21" s="62" t="s">
        <v>82</v>
      </c>
    </row>
    <row r="22" spans="1:10" ht="15" customHeight="1">
      <c r="A22" s="97" t="s">
        <v>110</v>
      </c>
      <c r="B22" s="97" t="s">
        <v>82</v>
      </c>
      <c r="C22" s="97" t="s">
        <v>82</v>
      </c>
      <c r="D22" s="60" t="s">
        <v>30</v>
      </c>
      <c r="E22" s="61">
        <f>G22</f>
        <v>2144.81</v>
      </c>
      <c r="F22" s="62" t="s">
        <v>82</v>
      </c>
      <c r="G22" s="61">
        <v>2144.81</v>
      </c>
      <c r="H22" s="62" t="s">
        <v>82</v>
      </c>
      <c r="I22" s="62" t="s">
        <v>82</v>
      </c>
      <c r="J22" s="62" t="s">
        <v>82</v>
      </c>
    </row>
    <row r="23" spans="1:10" ht="15" customHeight="1">
      <c r="A23" s="97">
        <v>2200408</v>
      </c>
      <c r="B23" s="97" t="s">
        <v>82</v>
      </c>
      <c r="C23" s="97" t="s">
        <v>82</v>
      </c>
      <c r="D23" s="60" t="s">
        <v>115</v>
      </c>
      <c r="E23" s="61">
        <f>G23</f>
        <v>176</v>
      </c>
      <c r="F23" s="62" t="s">
        <v>82</v>
      </c>
      <c r="G23" s="61">
        <v>176</v>
      </c>
      <c r="H23" s="62" t="s">
        <v>82</v>
      </c>
      <c r="I23" s="62" t="s">
        <v>82</v>
      </c>
      <c r="J23" s="62" t="s">
        <v>82</v>
      </c>
    </row>
    <row r="24" spans="1:10" ht="15" customHeight="1">
      <c r="A24" s="97" t="s">
        <v>104</v>
      </c>
      <c r="B24" s="97" t="s">
        <v>82</v>
      </c>
      <c r="C24" s="97" t="s">
        <v>82</v>
      </c>
      <c r="D24" s="60" t="s">
        <v>27</v>
      </c>
      <c r="E24" s="61">
        <f>F24</f>
        <v>253.66</v>
      </c>
      <c r="F24" s="61">
        <v>253.66</v>
      </c>
      <c r="G24" s="62"/>
      <c r="H24" s="62" t="s">
        <v>82</v>
      </c>
      <c r="I24" s="62" t="s">
        <v>82</v>
      </c>
      <c r="J24" s="62" t="s">
        <v>82</v>
      </c>
    </row>
    <row r="25" spans="1:10" ht="15" customHeight="1">
      <c r="A25" s="97" t="s">
        <v>105</v>
      </c>
      <c r="B25" s="97" t="s">
        <v>82</v>
      </c>
      <c r="C25" s="97" t="s">
        <v>82</v>
      </c>
      <c r="D25" s="60" t="s">
        <v>31</v>
      </c>
      <c r="E25" s="61">
        <f>G25</f>
        <v>364.96</v>
      </c>
      <c r="F25" s="62" t="s">
        <v>82</v>
      </c>
      <c r="G25" s="61">
        <v>364.96</v>
      </c>
      <c r="H25" s="62" t="s">
        <v>82</v>
      </c>
      <c r="I25" s="62" t="s">
        <v>82</v>
      </c>
      <c r="J25" s="62" t="s">
        <v>82</v>
      </c>
    </row>
    <row r="26" s="54" customFormat="1" ht="12">
      <c r="A26" s="54" t="s">
        <v>171</v>
      </c>
    </row>
    <row r="27" ht="14.25">
      <c r="F27" s="38"/>
    </row>
  </sheetData>
  <sheetProtection/>
  <mergeCells count="28">
    <mergeCell ref="A8:D8"/>
    <mergeCell ref="H4:H7"/>
    <mergeCell ref="I4:I7"/>
    <mergeCell ref="J4:J7"/>
    <mergeCell ref="A5:C7"/>
    <mergeCell ref="D5:D7"/>
    <mergeCell ref="A4:D4"/>
    <mergeCell ref="E4:E7"/>
    <mergeCell ref="F4:F7"/>
    <mergeCell ref="G4:G7"/>
    <mergeCell ref="A21:C21"/>
    <mergeCell ref="A9:C9"/>
    <mergeCell ref="A10:C10"/>
    <mergeCell ref="A11:C11"/>
    <mergeCell ref="A12:C12"/>
    <mergeCell ref="A13:C13"/>
    <mergeCell ref="A14:C14"/>
    <mergeCell ref="A15:C15"/>
    <mergeCell ref="A22:C22"/>
    <mergeCell ref="A23:C23"/>
    <mergeCell ref="A24:C24"/>
    <mergeCell ref="A25:C25"/>
    <mergeCell ref="A1:J1"/>
    <mergeCell ref="A16:C16"/>
    <mergeCell ref="A17:C17"/>
    <mergeCell ref="A18:C18"/>
    <mergeCell ref="A19:C19"/>
    <mergeCell ref="A20:C20"/>
  </mergeCells>
  <printOptions/>
  <pageMargins left="0.9055118110236221"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2"/>
  <sheetViews>
    <sheetView zoomScalePageLayoutView="0" workbookViewId="0" topLeftCell="A1">
      <selection activeCell="C10" sqref="C10"/>
    </sheetView>
  </sheetViews>
  <sheetFormatPr defaultColWidth="9.00390625" defaultRowHeight="14.25"/>
  <cols>
    <col min="1" max="1" width="32.625" style="0" customWidth="1"/>
    <col min="2" max="2" width="15.00390625" style="0" customWidth="1"/>
    <col min="3" max="3" width="30.00390625" style="0" customWidth="1"/>
    <col min="4" max="4" width="11.50390625" style="0" customWidth="1"/>
    <col min="5" max="5" width="18.375" style="0" customWidth="1"/>
    <col min="6" max="6" width="13.125" style="0" customWidth="1"/>
  </cols>
  <sheetData>
    <row r="1" spans="1:6" ht="24" customHeight="1">
      <c r="A1" s="93" t="s">
        <v>241</v>
      </c>
      <c r="B1" s="93"/>
      <c r="C1" s="93"/>
      <c r="D1" s="93"/>
      <c r="E1" s="109"/>
      <c r="F1" s="109"/>
    </row>
    <row r="2" spans="1:6" ht="13.5" customHeight="1">
      <c r="A2" s="53"/>
      <c r="B2" s="43"/>
      <c r="C2" s="43"/>
      <c r="F2" s="79" t="s">
        <v>172</v>
      </c>
    </row>
    <row r="3" spans="1:6" ht="12" customHeight="1">
      <c r="A3" s="54" t="s">
        <v>174</v>
      </c>
      <c r="B3" s="44"/>
      <c r="C3" s="44"/>
      <c r="F3" s="68" t="s">
        <v>173</v>
      </c>
    </row>
    <row r="4" spans="1:6" ht="19.5" customHeight="1">
      <c r="A4" s="94" t="s">
        <v>8</v>
      </c>
      <c r="B4" s="95"/>
      <c r="C4" s="94" t="s">
        <v>9</v>
      </c>
      <c r="D4" s="96"/>
      <c r="E4" s="96"/>
      <c r="F4" s="96"/>
    </row>
    <row r="5" spans="1:6" ht="24.75" customHeight="1">
      <c r="A5" s="4" t="s">
        <v>10</v>
      </c>
      <c r="B5" s="4" t="s">
        <v>18</v>
      </c>
      <c r="C5" s="18" t="s">
        <v>32</v>
      </c>
      <c r="D5" s="69" t="s">
        <v>179</v>
      </c>
      <c r="E5" s="70" t="s">
        <v>180</v>
      </c>
      <c r="F5" s="70" t="s">
        <v>181</v>
      </c>
    </row>
    <row r="6" spans="1:6" ht="15" customHeight="1">
      <c r="A6" s="50" t="s">
        <v>175</v>
      </c>
      <c r="B6" s="14">
        <v>2494.45</v>
      </c>
      <c r="C6" s="51" t="s">
        <v>135</v>
      </c>
      <c r="D6" s="14"/>
      <c r="E6" s="50"/>
      <c r="F6" s="50"/>
    </row>
    <row r="7" spans="1:6" ht="15" customHeight="1">
      <c r="A7" s="50" t="s">
        <v>176</v>
      </c>
      <c r="B7" s="5"/>
      <c r="C7" s="50" t="s">
        <v>182</v>
      </c>
      <c r="D7" s="5"/>
      <c r="E7" s="50"/>
      <c r="F7" s="50"/>
    </row>
    <row r="8" spans="1:6" ht="15" customHeight="1">
      <c r="A8" s="50" t="s">
        <v>177</v>
      </c>
      <c r="B8" s="5"/>
      <c r="C8" s="50" t="s">
        <v>183</v>
      </c>
      <c r="D8" s="5"/>
      <c r="E8" s="50"/>
      <c r="F8" s="50"/>
    </row>
    <row r="9" spans="1:6" ht="15" customHeight="1">
      <c r="A9" s="5"/>
      <c r="B9" s="5"/>
      <c r="C9" s="50" t="s">
        <v>184</v>
      </c>
      <c r="D9" s="5"/>
      <c r="E9" s="50"/>
      <c r="F9" s="50"/>
    </row>
    <row r="10" spans="1:6" ht="15" customHeight="1">
      <c r="A10" s="5"/>
      <c r="B10" s="5"/>
      <c r="C10" s="50" t="s">
        <v>185</v>
      </c>
      <c r="D10" s="5">
        <v>67.3</v>
      </c>
      <c r="E10" s="50">
        <v>67.3</v>
      </c>
      <c r="F10" s="50"/>
    </row>
    <row r="11" spans="1:6" ht="15" customHeight="1">
      <c r="A11" s="5"/>
      <c r="B11" s="5"/>
      <c r="C11" s="50" t="s">
        <v>186</v>
      </c>
      <c r="D11" s="5"/>
      <c r="E11" s="50"/>
      <c r="F11" s="50"/>
    </row>
    <row r="12" spans="1:6" ht="15" customHeight="1">
      <c r="A12" s="5"/>
      <c r="B12" s="14"/>
      <c r="C12" s="51" t="s">
        <v>187</v>
      </c>
      <c r="D12" s="14"/>
      <c r="E12" s="50"/>
      <c r="F12" s="50"/>
    </row>
    <row r="13" spans="1:6" ht="15" customHeight="1">
      <c r="A13" s="5"/>
      <c r="B13" s="5"/>
      <c r="C13" s="50" t="s">
        <v>188</v>
      </c>
      <c r="D13" s="5">
        <v>70.14</v>
      </c>
      <c r="E13" s="50">
        <v>70.14</v>
      </c>
      <c r="F13" s="50"/>
    </row>
    <row r="14" spans="1:6" ht="15" customHeight="1">
      <c r="A14" s="5"/>
      <c r="B14" s="5"/>
      <c r="C14" s="50" t="s">
        <v>189</v>
      </c>
      <c r="D14" s="5"/>
      <c r="E14" s="50"/>
      <c r="F14" s="50"/>
    </row>
    <row r="15" spans="1:6" ht="15" customHeight="1">
      <c r="A15" s="5"/>
      <c r="B15" s="5"/>
      <c r="C15" s="50" t="s">
        <v>190</v>
      </c>
      <c r="D15" s="5"/>
      <c r="E15" s="50"/>
      <c r="F15" s="50"/>
    </row>
    <row r="16" spans="1:6" ht="15" customHeight="1">
      <c r="A16" s="5"/>
      <c r="B16" s="5"/>
      <c r="C16" s="50" t="s">
        <v>191</v>
      </c>
      <c r="D16" s="5"/>
      <c r="E16" s="50"/>
      <c r="F16" s="50"/>
    </row>
    <row r="17" spans="1:6" ht="15" customHeight="1">
      <c r="A17" s="5"/>
      <c r="B17" s="5"/>
      <c r="C17" s="50" t="s">
        <v>192</v>
      </c>
      <c r="D17" s="5"/>
      <c r="E17" s="50"/>
      <c r="F17" s="50"/>
    </row>
    <row r="18" spans="1:6" ht="15" customHeight="1">
      <c r="A18" s="5"/>
      <c r="B18" s="5"/>
      <c r="C18" s="50" t="s">
        <v>193</v>
      </c>
      <c r="D18" s="5"/>
      <c r="E18" s="50"/>
      <c r="F18" s="50"/>
    </row>
    <row r="19" spans="1:6" ht="15" customHeight="1">
      <c r="A19" s="5"/>
      <c r="B19" s="5"/>
      <c r="C19" s="50" t="s">
        <v>194</v>
      </c>
      <c r="D19" s="5"/>
      <c r="E19" s="50"/>
      <c r="F19" s="50"/>
    </row>
    <row r="20" spans="1:6" ht="15" customHeight="1">
      <c r="A20" s="5"/>
      <c r="B20" s="5"/>
      <c r="C20" s="50" t="s">
        <v>195</v>
      </c>
      <c r="D20" s="5"/>
      <c r="E20" s="50"/>
      <c r="F20" s="50"/>
    </row>
    <row r="21" spans="1:6" ht="15" customHeight="1">
      <c r="A21" s="5"/>
      <c r="B21" s="5"/>
      <c r="C21" s="50" t="s">
        <v>196</v>
      </c>
      <c r="D21" s="5"/>
      <c r="E21" s="50"/>
      <c r="F21" s="50"/>
    </row>
    <row r="22" spans="1:6" ht="15" customHeight="1">
      <c r="A22" s="5"/>
      <c r="B22" s="5"/>
      <c r="C22" s="51" t="s">
        <v>197</v>
      </c>
      <c r="D22" s="5"/>
      <c r="E22" s="50"/>
      <c r="F22" s="50"/>
    </row>
    <row r="23" spans="1:6" ht="15" customHeight="1">
      <c r="A23" s="5"/>
      <c r="B23" s="5"/>
      <c r="C23" s="50" t="s">
        <v>198</v>
      </c>
      <c r="D23" s="5">
        <v>3326.53</v>
      </c>
      <c r="E23" s="50">
        <v>3326.53</v>
      </c>
      <c r="F23" s="50"/>
    </row>
    <row r="24" spans="1:6" ht="15" customHeight="1">
      <c r="A24" s="5"/>
      <c r="B24" s="5"/>
      <c r="C24" s="51" t="s">
        <v>199</v>
      </c>
      <c r="D24" s="5"/>
      <c r="E24" s="50"/>
      <c r="F24" s="50"/>
    </row>
    <row r="25" spans="1:6" ht="15" customHeight="1">
      <c r="A25" s="5"/>
      <c r="B25" s="5"/>
      <c r="C25" s="52" t="s">
        <v>200</v>
      </c>
      <c r="D25" s="5"/>
      <c r="E25" s="50"/>
      <c r="F25" s="50"/>
    </row>
    <row r="26" spans="1:6" ht="15" customHeight="1">
      <c r="A26" s="5"/>
      <c r="B26" s="5"/>
      <c r="C26" s="52" t="s">
        <v>201</v>
      </c>
      <c r="D26" s="5"/>
      <c r="E26" s="50"/>
      <c r="F26" s="50"/>
    </row>
    <row r="27" spans="1:6" ht="15" customHeight="1">
      <c r="A27" s="5"/>
      <c r="B27" s="5"/>
      <c r="C27" s="5"/>
      <c r="D27" s="5"/>
      <c r="E27" s="50"/>
      <c r="F27" s="50"/>
    </row>
    <row r="28" spans="1:6" ht="15" customHeight="1">
      <c r="A28" s="6" t="s">
        <v>0</v>
      </c>
      <c r="B28" s="14">
        <f>B6+B8+B9+B10+B11+B12</f>
        <v>2494.45</v>
      </c>
      <c r="C28" s="6" t="s">
        <v>1</v>
      </c>
      <c r="D28" s="14">
        <f>D13+D23+D10</f>
        <v>3463.9700000000003</v>
      </c>
      <c r="E28" s="50">
        <v>3463.97</v>
      </c>
      <c r="F28" s="50"/>
    </row>
    <row r="29" spans="1:6" ht="15" customHeight="1">
      <c r="A29" s="50" t="s">
        <v>178</v>
      </c>
      <c r="B29" s="14">
        <v>2633.1</v>
      </c>
      <c r="C29" s="50" t="s">
        <v>202</v>
      </c>
      <c r="D29" s="14">
        <v>1663.58</v>
      </c>
      <c r="E29" s="50">
        <v>1663.58</v>
      </c>
      <c r="F29" s="50"/>
    </row>
    <row r="30" spans="1:6" ht="15" customHeight="1">
      <c r="A30" s="71" t="s">
        <v>203</v>
      </c>
      <c r="B30" s="14">
        <v>2633.1</v>
      </c>
      <c r="C30" s="21"/>
      <c r="D30" s="14"/>
      <c r="E30" s="50"/>
      <c r="F30" s="50"/>
    </row>
    <row r="31" spans="1:6" ht="15" customHeight="1">
      <c r="A31" s="32" t="s">
        <v>80</v>
      </c>
      <c r="B31" s="14"/>
      <c r="C31" s="21"/>
      <c r="D31" s="14"/>
      <c r="E31" s="50"/>
      <c r="F31" s="50"/>
    </row>
    <row r="32" spans="1:6" ht="15" customHeight="1">
      <c r="A32" s="4" t="s">
        <v>4</v>
      </c>
      <c r="B32" s="14">
        <f>B28+B29</f>
        <v>5127.549999999999</v>
      </c>
      <c r="C32" s="4" t="s">
        <v>5</v>
      </c>
      <c r="D32" s="106">
        <f>D28+D29</f>
        <v>5127.55</v>
      </c>
      <c r="E32" s="107"/>
      <c r="F32" s="108"/>
    </row>
  </sheetData>
  <sheetProtection/>
  <mergeCells count="4">
    <mergeCell ref="A4:B4"/>
    <mergeCell ref="C4:F4"/>
    <mergeCell ref="D32:F32"/>
    <mergeCell ref="A1:F1"/>
  </mergeCells>
  <printOptions/>
  <pageMargins left="0.8661417322834646" right="0.15748031496062992" top="0.3937007874015748" bottom="0.31496062992125984"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H1"/>
    </sheetView>
  </sheetViews>
  <sheetFormatPr defaultColWidth="9.00390625" defaultRowHeight="14.25"/>
  <cols>
    <col min="1" max="1" width="8.625" style="0" customWidth="1"/>
    <col min="2" max="2" width="21.25390625" style="0" customWidth="1"/>
    <col min="3" max="6" width="11.50390625" style="0" customWidth="1"/>
    <col min="7" max="7" width="14.625" style="0" customWidth="1"/>
    <col min="8" max="8" width="9.625" style="0" customWidth="1"/>
  </cols>
  <sheetData>
    <row r="1" spans="1:8" ht="27" customHeight="1">
      <c r="A1" s="113" t="s">
        <v>242</v>
      </c>
      <c r="B1" s="113"/>
      <c r="C1" s="113"/>
      <c r="D1" s="113"/>
      <c r="E1" s="113"/>
      <c r="F1" s="113"/>
      <c r="G1" s="113"/>
      <c r="H1" s="109"/>
    </row>
    <row r="2" spans="1:8" ht="10.5" customHeight="1">
      <c r="A2" s="45"/>
      <c r="B2" s="46"/>
      <c r="C2" s="46"/>
      <c r="D2" s="46"/>
      <c r="E2" s="46"/>
      <c r="F2" s="46"/>
      <c r="G2" s="46"/>
      <c r="H2" s="66" t="s">
        <v>204</v>
      </c>
    </row>
    <row r="3" spans="1:8" ht="11.25" customHeight="1">
      <c r="A3" s="54" t="s">
        <v>123</v>
      </c>
      <c r="B3" s="47"/>
      <c r="C3" s="47"/>
      <c r="D3" s="47"/>
      <c r="E3" s="47"/>
      <c r="F3" s="47"/>
      <c r="G3" s="47"/>
      <c r="H3" s="72" t="s">
        <v>2</v>
      </c>
    </row>
    <row r="4" spans="1:8" ht="19.5" customHeight="1">
      <c r="A4" s="116" t="s">
        <v>205</v>
      </c>
      <c r="B4" s="117"/>
      <c r="C4" s="118" t="s">
        <v>207</v>
      </c>
      <c r="D4" s="121" t="s">
        <v>12</v>
      </c>
      <c r="E4" s="122"/>
      <c r="F4" s="122"/>
      <c r="G4" s="120" t="s">
        <v>13</v>
      </c>
      <c r="H4" s="110" t="s">
        <v>36</v>
      </c>
    </row>
    <row r="5" spans="1:8" ht="24.75" customHeight="1">
      <c r="A5" s="75" t="s">
        <v>206</v>
      </c>
      <c r="B5" s="7" t="s">
        <v>11</v>
      </c>
      <c r="C5" s="119"/>
      <c r="D5" s="76" t="s">
        <v>208</v>
      </c>
      <c r="E5" s="76" t="s">
        <v>209</v>
      </c>
      <c r="F5" s="76" t="s">
        <v>210</v>
      </c>
      <c r="G5" s="111"/>
      <c r="H5" s="111"/>
    </row>
    <row r="6" spans="1:8" ht="19.5" customHeight="1">
      <c r="A6" s="114" t="s">
        <v>17</v>
      </c>
      <c r="B6" s="115"/>
      <c r="C6" s="15">
        <f>D6+G6</f>
        <v>3463.9699999999993</v>
      </c>
      <c r="D6" s="14">
        <f>D10+D15+D7</f>
        <v>354.24</v>
      </c>
      <c r="E6" s="14">
        <f>E10+E15+E7</f>
        <v>274.78999999999996</v>
      </c>
      <c r="F6" s="14">
        <f>F10+F15+F7</f>
        <v>79.44999999999999</v>
      </c>
      <c r="G6" s="14">
        <f>G10+G15+G7</f>
        <v>3109.7299999999996</v>
      </c>
      <c r="H6" s="21"/>
    </row>
    <row r="7" spans="1:8" ht="19.5" customHeight="1">
      <c r="A7" s="8">
        <v>205</v>
      </c>
      <c r="B7" s="30" t="s">
        <v>59</v>
      </c>
      <c r="C7" s="15">
        <f>D7+G7</f>
        <v>67.3</v>
      </c>
      <c r="D7" s="14">
        <f>E7+F7</f>
        <v>5.6</v>
      </c>
      <c r="E7" s="14">
        <v>0</v>
      </c>
      <c r="F7" s="14">
        <f>F8</f>
        <v>5.6</v>
      </c>
      <c r="G7" s="14">
        <f>G8</f>
        <v>61.7</v>
      </c>
      <c r="H7" s="21"/>
    </row>
    <row r="8" spans="1:8" ht="19.5" customHeight="1">
      <c r="A8" s="8">
        <v>20508</v>
      </c>
      <c r="B8" s="30" t="s">
        <v>60</v>
      </c>
      <c r="C8" s="15">
        <f>D8+G8</f>
        <v>67.3</v>
      </c>
      <c r="D8" s="14">
        <f>D9</f>
        <v>5.6</v>
      </c>
      <c r="E8" s="14">
        <v>0</v>
      </c>
      <c r="F8" s="14">
        <v>5.6</v>
      </c>
      <c r="G8" s="14">
        <f>G9</f>
        <v>61.7</v>
      </c>
      <c r="H8" s="21"/>
    </row>
    <row r="9" spans="1:8" ht="19.5" customHeight="1">
      <c r="A9" s="8">
        <v>2050803</v>
      </c>
      <c r="B9" s="30" t="s">
        <v>61</v>
      </c>
      <c r="C9" s="15">
        <f>D9+G9</f>
        <v>67.3</v>
      </c>
      <c r="D9" s="14">
        <v>5.6</v>
      </c>
      <c r="E9" s="14">
        <v>0</v>
      </c>
      <c r="F9" s="14">
        <v>5.6</v>
      </c>
      <c r="G9" s="14">
        <v>61.7</v>
      </c>
      <c r="H9" s="21"/>
    </row>
    <row r="10" spans="1:8" ht="19.5" customHeight="1">
      <c r="A10" s="8">
        <v>208</v>
      </c>
      <c r="B10" s="5" t="s">
        <v>23</v>
      </c>
      <c r="C10" s="15">
        <f aca="true" t="shared" si="0" ref="C10:C23">D10+G10</f>
        <v>70.14</v>
      </c>
      <c r="D10" s="14">
        <f>D11</f>
        <v>70.14</v>
      </c>
      <c r="E10" s="14">
        <f>E11</f>
        <v>69.14999999999999</v>
      </c>
      <c r="F10" s="14">
        <f>F11</f>
        <v>0.99</v>
      </c>
      <c r="G10" s="36">
        <v>0</v>
      </c>
      <c r="H10" s="21"/>
    </row>
    <row r="11" spans="1:8" ht="19.5" customHeight="1">
      <c r="A11" s="8">
        <v>20805</v>
      </c>
      <c r="B11" s="5" t="s">
        <v>22</v>
      </c>
      <c r="C11" s="15">
        <f t="shared" si="0"/>
        <v>70.14</v>
      </c>
      <c r="D11" s="14">
        <f>D12+D13+D14</f>
        <v>70.14</v>
      </c>
      <c r="E11" s="14">
        <f>E12+E13+E14</f>
        <v>69.14999999999999</v>
      </c>
      <c r="F11" s="14">
        <f>F12+F13+F14</f>
        <v>0.99</v>
      </c>
      <c r="G11" s="36">
        <f>G12+G14</f>
        <v>0</v>
      </c>
      <c r="H11" s="21"/>
    </row>
    <row r="12" spans="1:8" ht="19.5" customHeight="1">
      <c r="A12" s="8">
        <v>2080501</v>
      </c>
      <c r="B12" s="39" t="s">
        <v>112</v>
      </c>
      <c r="C12" s="15">
        <f t="shared" si="0"/>
        <v>16.02</v>
      </c>
      <c r="D12" s="14">
        <v>16.02</v>
      </c>
      <c r="E12" s="14">
        <v>16.02</v>
      </c>
      <c r="F12" s="14">
        <v>0</v>
      </c>
      <c r="G12" s="36">
        <v>0</v>
      </c>
      <c r="H12" s="21"/>
    </row>
    <row r="13" spans="1:8" ht="19.5" customHeight="1">
      <c r="A13" s="8">
        <v>2080502</v>
      </c>
      <c r="B13" s="31" t="s">
        <v>111</v>
      </c>
      <c r="C13" s="15">
        <f t="shared" si="0"/>
        <v>22.89</v>
      </c>
      <c r="D13" s="14">
        <v>22.89</v>
      </c>
      <c r="E13" s="14">
        <v>22.89</v>
      </c>
      <c r="F13" s="14">
        <v>0</v>
      </c>
      <c r="G13" s="36">
        <v>0</v>
      </c>
      <c r="H13" s="21"/>
    </row>
    <row r="14" spans="1:8" ht="19.5" customHeight="1">
      <c r="A14" s="8">
        <v>2080599</v>
      </c>
      <c r="B14" s="40" t="s">
        <v>114</v>
      </c>
      <c r="C14" s="15">
        <f t="shared" si="0"/>
        <v>31.23</v>
      </c>
      <c r="D14" s="14">
        <v>31.23</v>
      </c>
      <c r="E14" s="14">
        <v>30.24</v>
      </c>
      <c r="F14" s="14">
        <v>0.99</v>
      </c>
      <c r="G14" s="36">
        <v>0</v>
      </c>
      <c r="H14" s="21"/>
    </row>
    <row r="15" spans="1:8" ht="19.5" customHeight="1">
      <c r="A15" s="8">
        <v>220</v>
      </c>
      <c r="B15" s="8" t="s">
        <v>24</v>
      </c>
      <c r="C15" s="14">
        <f>C16</f>
        <v>3326.5299999999997</v>
      </c>
      <c r="D15" s="14">
        <f>D16</f>
        <v>278.5</v>
      </c>
      <c r="E15" s="14">
        <f>E16</f>
        <v>205.64</v>
      </c>
      <c r="F15" s="14">
        <f>F16</f>
        <v>72.86</v>
      </c>
      <c r="G15" s="14">
        <f>G16</f>
        <v>3048.0299999999997</v>
      </c>
      <c r="H15" s="21"/>
    </row>
    <row r="16" spans="1:8" ht="19.5" customHeight="1">
      <c r="A16" s="8">
        <v>22004</v>
      </c>
      <c r="B16" s="8" t="s">
        <v>25</v>
      </c>
      <c r="C16" s="14">
        <f>C17+C18+C19+C20+C21+C22+C23</f>
        <v>3326.5299999999997</v>
      </c>
      <c r="D16" s="14">
        <f>D17+D18+D19+D20+D21+D22+D23</f>
        <v>278.5</v>
      </c>
      <c r="E16" s="14">
        <f>E17+E18+E19+E20+E21+E22+E23</f>
        <v>205.64</v>
      </c>
      <c r="F16" s="14">
        <f>F17+F18+F19+F20+F21+F22+F23</f>
        <v>72.86</v>
      </c>
      <c r="G16" s="14">
        <f>G17+G18+G19+G20+G21+G22+G23</f>
        <v>3048.0299999999997</v>
      </c>
      <c r="H16" s="21"/>
    </row>
    <row r="17" spans="1:8" ht="19.5" customHeight="1">
      <c r="A17" s="8">
        <v>2200401</v>
      </c>
      <c r="B17" s="8" t="s">
        <v>26</v>
      </c>
      <c r="C17" s="15">
        <f t="shared" si="0"/>
        <v>24.84</v>
      </c>
      <c r="D17" s="14">
        <v>24.84</v>
      </c>
      <c r="E17" s="14">
        <v>5.6</v>
      </c>
      <c r="F17" s="14">
        <v>19.24</v>
      </c>
      <c r="G17" s="14">
        <v>0</v>
      </c>
      <c r="H17" s="21"/>
    </row>
    <row r="18" spans="1:8" ht="19.5" customHeight="1">
      <c r="A18" s="8">
        <v>2200404</v>
      </c>
      <c r="B18" s="8" t="s">
        <v>28</v>
      </c>
      <c r="C18" s="15">
        <f t="shared" si="0"/>
        <v>40.08</v>
      </c>
      <c r="D18" s="14">
        <v>0</v>
      </c>
      <c r="E18" s="14">
        <v>0</v>
      </c>
      <c r="F18" s="14">
        <v>0</v>
      </c>
      <c r="G18" s="14">
        <v>40.08</v>
      </c>
      <c r="H18" s="21"/>
    </row>
    <row r="19" spans="1:8" ht="19.5" customHeight="1">
      <c r="A19" s="8">
        <v>2200405</v>
      </c>
      <c r="B19" s="8" t="s">
        <v>29</v>
      </c>
      <c r="C19" s="15">
        <f t="shared" si="0"/>
        <v>322.18</v>
      </c>
      <c r="D19" s="14">
        <v>0</v>
      </c>
      <c r="E19" s="14">
        <v>0</v>
      </c>
      <c r="F19" s="14">
        <v>0</v>
      </c>
      <c r="G19" s="14">
        <v>322.18</v>
      </c>
      <c r="H19" s="21"/>
    </row>
    <row r="20" spans="1:8" ht="19.5" customHeight="1">
      <c r="A20" s="8">
        <v>2200406</v>
      </c>
      <c r="B20" s="8" t="s">
        <v>30</v>
      </c>
      <c r="C20" s="15">
        <f t="shared" si="0"/>
        <v>2144.81</v>
      </c>
      <c r="D20" s="14">
        <v>0</v>
      </c>
      <c r="E20" s="14">
        <v>0</v>
      </c>
      <c r="F20" s="14">
        <v>0</v>
      </c>
      <c r="G20" s="14">
        <v>2144.81</v>
      </c>
      <c r="H20" s="21"/>
    </row>
    <row r="21" spans="1:8" ht="19.5" customHeight="1">
      <c r="A21" s="8">
        <v>2200408</v>
      </c>
      <c r="B21" s="8" t="s">
        <v>115</v>
      </c>
      <c r="C21" s="15">
        <f t="shared" si="0"/>
        <v>176</v>
      </c>
      <c r="D21" s="14">
        <v>0</v>
      </c>
      <c r="E21" s="14">
        <v>0</v>
      </c>
      <c r="F21" s="14">
        <v>0</v>
      </c>
      <c r="G21" s="14">
        <v>176</v>
      </c>
      <c r="H21" s="21"/>
    </row>
    <row r="22" spans="1:8" ht="19.5" customHeight="1">
      <c r="A22" s="8">
        <v>2200450</v>
      </c>
      <c r="B22" s="8" t="s">
        <v>27</v>
      </c>
      <c r="C22" s="15">
        <f t="shared" si="0"/>
        <v>253.66</v>
      </c>
      <c r="D22" s="14">
        <v>253.66</v>
      </c>
      <c r="E22" s="14">
        <v>200.04</v>
      </c>
      <c r="F22" s="14">
        <v>53.62</v>
      </c>
      <c r="G22" s="14">
        <v>0</v>
      </c>
      <c r="H22" s="21"/>
    </row>
    <row r="23" spans="1:8" ht="19.5" customHeight="1">
      <c r="A23" s="8">
        <v>2200499</v>
      </c>
      <c r="B23" s="8" t="s">
        <v>31</v>
      </c>
      <c r="C23" s="15">
        <f t="shared" si="0"/>
        <v>364.96</v>
      </c>
      <c r="D23" s="14">
        <v>0</v>
      </c>
      <c r="E23" s="14">
        <v>0</v>
      </c>
      <c r="F23" s="14">
        <v>0</v>
      </c>
      <c r="G23" s="14">
        <v>364.96</v>
      </c>
      <c r="H23" s="21"/>
    </row>
    <row r="24" spans="1:7" ht="24.75" customHeight="1">
      <c r="A24" s="3" t="s">
        <v>211</v>
      </c>
      <c r="B24" s="2"/>
      <c r="C24" s="2"/>
      <c r="D24" s="2"/>
      <c r="E24" s="2"/>
      <c r="F24" s="2"/>
      <c r="G24" s="2"/>
    </row>
    <row r="25" spans="1:7" ht="24.75" customHeight="1">
      <c r="A25" s="3"/>
      <c r="B25" s="2"/>
      <c r="C25" s="2"/>
      <c r="D25" s="2"/>
      <c r="E25" s="2"/>
      <c r="F25" s="2"/>
      <c r="G25" s="2"/>
    </row>
    <row r="26" spans="1:7" ht="24.75" customHeight="1">
      <c r="A26" s="3"/>
      <c r="B26" s="2"/>
      <c r="C26" s="2"/>
      <c r="D26" s="2"/>
      <c r="E26" s="2"/>
      <c r="F26" s="2"/>
      <c r="G26" s="2"/>
    </row>
    <row r="27" spans="1:7" ht="24.75" customHeight="1">
      <c r="A27" s="3"/>
      <c r="B27" s="2"/>
      <c r="C27" s="2"/>
      <c r="D27" s="2"/>
      <c r="E27" s="2"/>
      <c r="F27" s="2"/>
      <c r="G27" s="2"/>
    </row>
    <row r="28" spans="1:7" ht="14.25">
      <c r="A28" s="2"/>
      <c r="B28" s="2"/>
      <c r="C28" s="2"/>
      <c r="D28" s="2"/>
      <c r="E28" s="2"/>
      <c r="F28" s="2"/>
      <c r="G28" s="2"/>
    </row>
    <row r="29" spans="1:7" ht="14.25">
      <c r="A29" s="2"/>
      <c r="B29" s="2"/>
      <c r="C29" s="2"/>
      <c r="D29" s="2"/>
      <c r="E29" s="2"/>
      <c r="F29" s="2"/>
      <c r="G29" s="2"/>
    </row>
  </sheetData>
  <sheetProtection/>
  <mergeCells count="7">
    <mergeCell ref="H4:H5"/>
    <mergeCell ref="A1:H1"/>
    <mergeCell ref="A6:B6"/>
    <mergeCell ref="A4:B4"/>
    <mergeCell ref="C4:C5"/>
    <mergeCell ref="G4:G5"/>
    <mergeCell ref="D4:F4"/>
  </mergeCells>
  <printOptions/>
  <pageMargins left="1.141732283464567" right="0.7480314960629921" top="0.5905511811023623"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F1"/>
    </sheetView>
  </sheetViews>
  <sheetFormatPr defaultColWidth="9.00390625" defaultRowHeight="14.25"/>
  <cols>
    <col min="1" max="1" width="9.125" style="0" customWidth="1"/>
    <col min="2" max="2" width="23.625" style="0" customWidth="1"/>
    <col min="3" max="3" width="12.375" style="0" customWidth="1"/>
    <col min="4" max="4" width="11.50390625" style="0" customWidth="1"/>
    <col min="5" max="5" width="12.75390625" style="0" customWidth="1"/>
    <col min="7" max="7" width="12.875" style="0" customWidth="1"/>
  </cols>
  <sheetData>
    <row r="1" spans="1:6" ht="28.5" customHeight="1">
      <c r="A1" s="112" t="s">
        <v>212</v>
      </c>
      <c r="B1" s="123"/>
      <c r="C1" s="123"/>
      <c r="D1" s="123"/>
      <c r="E1" s="123"/>
      <c r="F1" s="109"/>
    </row>
    <row r="2" spans="1:6" ht="15" customHeight="1">
      <c r="A2" s="77"/>
      <c r="B2" s="48"/>
      <c r="C2" s="48"/>
      <c r="D2" s="48"/>
      <c r="E2" s="48"/>
      <c r="F2" s="73" t="s">
        <v>219</v>
      </c>
    </row>
    <row r="3" spans="1:6" ht="15" customHeight="1">
      <c r="A3" s="84" t="s">
        <v>123</v>
      </c>
      <c r="B3" s="48"/>
      <c r="C3" s="48"/>
      <c r="D3" s="48"/>
      <c r="E3" s="48"/>
      <c r="F3" s="73" t="s">
        <v>220</v>
      </c>
    </row>
    <row r="4" spans="1:6" ht="15" customHeight="1">
      <c r="A4" s="124" t="s">
        <v>213</v>
      </c>
      <c r="B4" s="125"/>
      <c r="C4" s="126" t="s">
        <v>216</v>
      </c>
      <c r="D4" s="126" t="s">
        <v>217</v>
      </c>
      <c r="E4" s="126" t="s">
        <v>218</v>
      </c>
      <c r="F4" s="127" t="s">
        <v>47</v>
      </c>
    </row>
    <row r="5" spans="1:6" ht="23.25" customHeight="1">
      <c r="A5" s="75" t="s">
        <v>214</v>
      </c>
      <c r="B5" s="74" t="s">
        <v>215</v>
      </c>
      <c r="C5" s="96"/>
      <c r="D5" s="96"/>
      <c r="E5" s="96"/>
      <c r="F5" s="96"/>
    </row>
    <row r="6" spans="1:6" ht="15" customHeight="1">
      <c r="A6" s="13"/>
      <c r="B6" s="13" t="s">
        <v>17</v>
      </c>
      <c r="C6" s="36">
        <f>C7+C11+C34</f>
        <v>354.24</v>
      </c>
      <c r="D6" s="36">
        <f>D7+D11+D34</f>
        <v>274.79</v>
      </c>
      <c r="E6" s="36">
        <f>E7+E11+E34</f>
        <v>79.45</v>
      </c>
      <c r="F6" s="37"/>
    </row>
    <row r="7" spans="1:6" ht="15" customHeight="1">
      <c r="A7" s="8">
        <v>301</v>
      </c>
      <c r="B7" s="22" t="s">
        <v>34</v>
      </c>
      <c r="C7" s="36">
        <f>D7+E7</f>
        <v>185.3</v>
      </c>
      <c r="D7" s="36">
        <f>D8+D9+D10</f>
        <v>185.3</v>
      </c>
      <c r="E7" s="36">
        <v>0</v>
      </c>
      <c r="F7" s="37"/>
    </row>
    <row r="8" spans="1:6" ht="15" customHeight="1">
      <c r="A8" s="8">
        <v>30101</v>
      </c>
      <c r="B8" s="5" t="s">
        <v>37</v>
      </c>
      <c r="C8" s="36">
        <f>D8+E8</f>
        <v>80.61</v>
      </c>
      <c r="D8" s="36">
        <v>80.61</v>
      </c>
      <c r="E8" s="36">
        <v>0</v>
      </c>
      <c r="F8" s="37"/>
    </row>
    <row r="9" spans="1:6" ht="15" customHeight="1">
      <c r="A9" s="8">
        <v>30102</v>
      </c>
      <c r="B9" s="5" t="s">
        <v>38</v>
      </c>
      <c r="C9" s="36">
        <f>D9+E9</f>
        <v>33.5</v>
      </c>
      <c r="D9" s="36">
        <v>33.5</v>
      </c>
      <c r="E9" s="36">
        <v>0</v>
      </c>
      <c r="F9" s="37"/>
    </row>
    <row r="10" spans="1:6" ht="15" customHeight="1">
      <c r="A10" s="8">
        <v>30107</v>
      </c>
      <c r="B10" s="41" t="s">
        <v>116</v>
      </c>
      <c r="C10" s="36">
        <f>D10+E10</f>
        <v>71.19</v>
      </c>
      <c r="D10" s="36">
        <v>71.19</v>
      </c>
      <c r="E10" s="36">
        <v>0</v>
      </c>
      <c r="F10" s="37"/>
    </row>
    <row r="11" spans="1:6" ht="15" customHeight="1">
      <c r="A11" s="8">
        <v>302</v>
      </c>
      <c r="B11" s="24" t="s">
        <v>35</v>
      </c>
      <c r="C11" s="36">
        <f>D11+E11</f>
        <v>79.45</v>
      </c>
      <c r="D11" s="36">
        <f>SUM(D12:D33)</f>
        <v>0</v>
      </c>
      <c r="E11" s="36">
        <f>SUM(E12:E33)</f>
        <v>79.45</v>
      </c>
      <c r="F11" s="37"/>
    </row>
    <row r="12" spans="1:6" ht="15" customHeight="1">
      <c r="A12" s="32">
        <v>30201</v>
      </c>
      <c r="B12" s="32" t="s">
        <v>67</v>
      </c>
      <c r="C12" s="36">
        <f aca="true" t="shared" si="0" ref="C12:C23">D12+E12</f>
        <v>1.55</v>
      </c>
      <c r="D12" s="36">
        <v>0</v>
      </c>
      <c r="E12" s="36">
        <v>1.55</v>
      </c>
      <c r="F12" s="37"/>
    </row>
    <row r="13" spans="1:6" ht="15" customHeight="1">
      <c r="A13" s="32">
        <v>30202</v>
      </c>
      <c r="B13" s="32" t="s">
        <v>68</v>
      </c>
      <c r="C13" s="36">
        <f t="shared" si="0"/>
        <v>0.41</v>
      </c>
      <c r="D13" s="36">
        <v>0</v>
      </c>
      <c r="E13" s="36">
        <v>0.41</v>
      </c>
      <c r="F13" s="37"/>
    </row>
    <row r="14" spans="1:6" ht="15" customHeight="1">
      <c r="A14" s="32">
        <v>30203</v>
      </c>
      <c r="B14" s="32" t="s">
        <v>69</v>
      </c>
      <c r="C14" s="36">
        <f t="shared" si="0"/>
        <v>0.7</v>
      </c>
      <c r="D14" s="36">
        <v>0</v>
      </c>
      <c r="E14" s="36">
        <v>0.7</v>
      </c>
      <c r="F14" s="37"/>
    </row>
    <row r="15" spans="1:6" ht="15" customHeight="1">
      <c r="A15" s="32">
        <v>30204</v>
      </c>
      <c r="B15" s="32" t="s">
        <v>70</v>
      </c>
      <c r="C15" s="36">
        <f t="shared" si="0"/>
        <v>0</v>
      </c>
      <c r="D15" s="36">
        <v>0</v>
      </c>
      <c r="E15" s="36">
        <v>0</v>
      </c>
      <c r="F15" s="37"/>
    </row>
    <row r="16" spans="1:6" ht="15" customHeight="1">
      <c r="A16" s="32">
        <v>30205</v>
      </c>
      <c r="B16" s="32" t="s">
        <v>71</v>
      </c>
      <c r="C16" s="36">
        <f t="shared" si="0"/>
        <v>4.24</v>
      </c>
      <c r="D16" s="36">
        <v>0</v>
      </c>
      <c r="E16" s="36">
        <v>4.24</v>
      </c>
      <c r="F16" s="37"/>
    </row>
    <row r="17" spans="1:6" ht="15" customHeight="1">
      <c r="A17" s="32">
        <v>30206</v>
      </c>
      <c r="B17" s="32" t="s">
        <v>72</v>
      </c>
      <c r="C17" s="36">
        <f t="shared" si="0"/>
        <v>9.75</v>
      </c>
      <c r="D17" s="36">
        <v>0</v>
      </c>
      <c r="E17" s="36">
        <v>9.75</v>
      </c>
      <c r="F17" s="37"/>
    </row>
    <row r="18" spans="1:6" ht="15" customHeight="1">
      <c r="A18" s="32">
        <v>30207</v>
      </c>
      <c r="B18" s="32" t="s">
        <v>73</v>
      </c>
      <c r="C18" s="36">
        <f t="shared" si="0"/>
        <v>0.47</v>
      </c>
      <c r="D18" s="36">
        <v>0</v>
      </c>
      <c r="E18" s="36">
        <v>0.47</v>
      </c>
      <c r="F18" s="37"/>
    </row>
    <row r="19" spans="1:6" ht="15" customHeight="1">
      <c r="A19" s="33">
        <v>30208</v>
      </c>
      <c r="B19" s="34" t="s">
        <v>74</v>
      </c>
      <c r="C19" s="36">
        <f t="shared" si="0"/>
        <v>4.92</v>
      </c>
      <c r="D19" s="36">
        <v>0</v>
      </c>
      <c r="E19" s="36">
        <v>4.92</v>
      </c>
      <c r="F19" s="37"/>
    </row>
    <row r="20" spans="1:6" ht="15" customHeight="1">
      <c r="A20" s="33">
        <v>30209</v>
      </c>
      <c r="B20" s="34" t="s">
        <v>75</v>
      </c>
      <c r="C20" s="36">
        <f t="shared" si="0"/>
        <v>0.47</v>
      </c>
      <c r="D20" s="36">
        <v>0</v>
      </c>
      <c r="E20" s="36">
        <v>0.47</v>
      </c>
      <c r="F20" s="37"/>
    </row>
    <row r="21" spans="1:6" ht="15" customHeight="1">
      <c r="A21" s="33">
        <v>30211</v>
      </c>
      <c r="B21" s="34" t="s">
        <v>63</v>
      </c>
      <c r="C21" s="36">
        <f t="shared" si="0"/>
        <v>14.13</v>
      </c>
      <c r="D21" s="36">
        <v>0</v>
      </c>
      <c r="E21" s="36">
        <v>14.13</v>
      </c>
      <c r="F21" s="37"/>
    </row>
    <row r="22" spans="1:6" ht="15" customHeight="1">
      <c r="A22" s="33">
        <v>30213</v>
      </c>
      <c r="B22" s="34" t="s">
        <v>64</v>
      </c>
      <c r="C22" s="36">
        <f t="shared" si="0"/>
        <v>4.11</v>
      </c>
      <c r="D22" s="36">
        <v>0</v>
      </c>
      <c r="E22" s="36">
        <v>4.11</v>
      </c>
      <c r="F22" s="37"/>
    </row>
    <row r="23" spans="1:6" ht="15" customHeight="1">
      <c r="A23" s="33">
        <v>30214</v>
      </c>
      <c r="B23" s="34" t="s">
        <v>76</v>
      </c>
      <c r="C23" s="36">
        <f t="shared" si="0"/>
        <v>0</v>
      </c>
      <c r="D23" s="36">
        <v>0</v>
      </c>
      <c r="E23" s="36">
        <v>0</v>
      </c>
      <c r="F23" s="37"/>
    </row>
    <row r="24" spans="1:6" ht="15" customHeight="1">
      <c r="A24" s="33">
        <v>30215</v>
      </c>
      <c r="B24" s="34" t="s">
        <v>65</v>
      </c>
      <c r="C24" s="36">
        <f aca="true" t="shared" si="1" ref="C24:C38">D24+E24</f>
        <v>3.86</v>
      </c>
      <c r="D24" s="36">
        <v>0</v>
      </c>
      <c r="E24" s="36">
        <v>3.86</v>
      </c>
      <c r="F24" s="37"/>
    </row>
    <row r="25" spans="1:6" ht="15" customHeight="1">
      <c r="A25" s="33">
        <v>30216</v>
      </c>
      <c r="B25" s="34" t="s">
        <v>66</v>
      </c>
      <c r="C25" s="36">
        <f t="shared" si="1"/>
        <v>5.6</v>
      </c>
      <c r="D25" s="36">
        <v>0</v>
      </c>
      <c r="E25" s="36">
        <v>5.6</v>
      </c>
      <c r="F25" s="37"/>
    </row>
    <row r="26" spans="1:6" ht="15" customHeight="1">
      <c r="A26" s="33">
        <v>30217</v>
      </c>
      <c r="B26" s="34" t="s">
        <v>77</v>
      </c>
      <c r="C26" s="36">
        <f t="shared" si="1"/>
        <v>0</v>
      </c>
      <c r="D26" s="36">
        <v>0</v>
      </c>
      <c r="E26" s="36">
        <v>0</v>
      </c>
      <c r="F26" s="37"/>
    </row>
    <row r="27" spans="1:6" ht="15" customHeight="1">
      <c r="A27" s="33">
        <v>30218</v>
      </c>
      <c r="B27" s="34" t="s">
        <v>78</v>
      </c>
      <c r="C27" s="36">
        <f t="shared" si="1"/>
        <v>0</v>
      </c>
      <c r="D27" s="36">
        <v>0</v>
      </c>
      <c r="E27" s="36">
        <v>0</v>
      </c>
      <c r="F27" s="37"/>
    </row>
    <row r="28" spans="1:6" ht="15" customHeight="1">
      <c r="A28" s="33">
        <v>30226</v>
      </c>
      <c r="B28" s="34" t="s">
        <v>39</v>
      </c>
      <c r="C28" s="36">
        <f t="shared" si="1"/>
        <v>14.67</v>
      </c>
      <c r="D28" s="36">
        <v>0</v>
      </c>
      <c r="E28" s="36">
        <v>14.67</v>
      </c>
      <c r="F28" s="37"/>
    </row>
    <row r="29" spans="1:6" ht="15" customHeight="1">
      <c r="A29" s="33">
        <v>30227</v>
      </c>
      <c r="B29" s="34" t="s">
        <v>40</v>
      </c>
      <c r="C29" s="36">
        <f t="shared" si="1"/>
        <v>3.5</v>
      </c>
      <c r="D29" s="36">
        <v>0</v>
      </c>
      <c r="E29" s="36">
        <v>3.5</v>
      </c>
      <c r="F29" s="37"/>
    </row>
    <row r="30" spans="1:6" ht="15" customHeight="1">
      <c r="A30" s="33">
        <v>30228</v>
      </c>
      <c r="B30" s="34" t="s">
        <v>41</v>
      </c>
      <c r="C30" s="36">
        <f t="shared" si="1"/>
        <v>1.37</v>
      </c>
      <c r="D30" s="36">
        <v>0</v>
      </c>
      <c r="E30" s="36">
        <v>1.37</v>
      </c>
      <c r="F30" s="37"/>
    </row>
    <row r="31" spans="1:6" ht="15" customHeight="1">
      <c r="A31" s="33">
        <v>30229</v>
      </c>
      <c r="B31" s="41" t="s">
        <v>117</v>
      </c>
      <c r="C31" s="36">
        <f t="shared" si="1"/>
        <v>0.8</v>
      </c>
      <c r="D31" s="36">
        <v>0</v>
      </c>
      <c r="E31" s="36">
        <v>0.8</v>
      </c>
      <c r="F31" s="37"/>
    </row>
    <row r="32" spans="1:6" ht="15" customHeight="1">
      <c r="A32" s="33">
        <v>30231</v>
      </c>
      <c r="B32" s="34" t="s">
        <v>79</v>
      </c>
      <c r="C32" s="36">
        <f t="shared" si="1"/>
        <v>0</v>
      </c>
      <c r="D32" s="36">
        <v>0</v>
      </c>
      <c r="E32" s="36">
        <v>0</v>
      </c>
      <c r="F32" s="37"/>
    </row>
    <row r="33" spans="1:6" ht="15" customHeight="1">
      <c r="A33" s="33">
        <v>30299</v>
      </c>
      <c r="B33" s="34" t="s">
        <v>42</v>
      </c>
      <c r="C33" s="36">
        <f t="shared" si="1"/>
        <v>8.9</v>
      </c>
      <c r="D33" s="36">
        <v>0</v>
      </c>
      <c r="E33" s="36">
        <v>8.9</v>
      </c>
      <c r="F33" s="37"/>
    </row>
    <row r="34" spans="1:6" ht="15" customHeight="1">
      <c r="A34" s="26">
        <v>303</v>
      </c>
      <c r="B34" s="22" t="s">
        <v>43</v>
      </c>
      <c r="C34" s="36">
        <f t="shared" si="1"/>
        <v>89.49000000000001</v>
      </c>
      <c r="D34" s="36">
        <f>D35+D36+D37+D38</f>
        <v>89.49000000000001</v>
      </c>
      <c r="E34" s="36">
        <f>E35+E36+E37+E38</f>
        <v>0</v>
      </c>
      <c r="F34" s="37"/>
    </row>
    <row r="35" spans="1:6" ht="15" customHeight="1">
      <c r="A35" s="26">
        <v>30301</v>
      </c>
      <c r="B35" s="5" t="s">
        <v>44</v>
      </c>
      <c r="C35" s="36">
        <f t="shared" si="1"/>
        <v>22.14</v>
      </c>
      <c r="D35" s="36">
        <v>22.14</v>
      </c>
      <c r="E35" s="36">
        <v>0</v>
      </c>
      <c r="F35" s="37"/>
    </row>
    <row r="36" spans="1:6" ht="15" customHeight="1">
      <c r="A36" s="26">
        <v>30302</v>
      </c>
      <c r="B36" s="5" t="s">
        <v>45</v>
      </c>
      <c r="C36" s="36">
        <f t="shared" si="1"/>
        <v>47.01</v>
      </c>
      <c r="D36" s="36">
        <v>47.01</v>
      </c>
      <c r="E36" s="36">
        <v>0</v>
      </c>
      <c r="F36" s="37"/>
    </row>
    <row r="37" spans="1:6" ht="15" customHeight="1">
      <c r="A37" s="26">
        <v>30304</v>
      </c>
      <c r="B37" s="5" t="s">
        <v>46</v>
      </c>
      <c r="C37" s="36">
        <f t="shared" si="1"/>
        <v>19.76</v>
      </c>
      <c r="D37" s="36">
        <v>19.76</v>
      </c>
      <c r="E37" s="36">
        <v>0</v>
      </c>
      <c r="F37" s="37"/>
    </row>
    <row r="38" spans="1:6" ht="15" customHeight="1">
      <c r="A38" s="26">
        <v>30399</v>
      </c>
      <c r="B38" s="5" t="s">
        <v>62</v>
      </c>
      <c r="C38" s="36">
        <f t="shared" si="1"/>
        <v>0.58</v>
      </c>
      <c r="D38" s="36">
        <v>0.58</v>
      </c>
      <c r="E38" s="36">
        <v>0</v>
      </c>
      <c r="F38" s="37"/>
    </row>
    <row r="39" s="54" customFormat="1" ht="12">
      <c r="A39" s="54" t="s">
        <v>221</v>
      </c>
    </row>
  </sheetData>
  <sheetProtection/>
  <mergeCells count="6">
    <mergeCell ref="A1:F1"/>
    <mergeCell ref="A4:B4"/>
    <mergeCell ref="C4:C5"/>
    <mergeCell ref="D4:D5"/>
    <mergeCell ref="E4:E5"/>
    <mergeCell ref="F4:F5"/>
  </mergeCells>
  <printOptions/>
  <pageMargins left="0.7086614173228347" right="0.7086614173228347" top="0.35433070866141736"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3"/>
  <sheetViews>
    <sheetView tabSelected="1" zoomScalePageLayoutView="0" workbookViewId="0" topLeftCell="A1">
      <selection activeCell="A1" sqref="A1:I1"/>
    </sheetView>
  </sheetViews>
  <sheetFormatPr defaultColWidth="9.00390625" defaultRowHeight="14.25"/>
  <cols>
    <col min="1" max="1" width="9.625" style="0" customWidth="1"/>
    <col min="2" max="2" width="11.00390625" style="0" customWidth="1"/>
    <col min="3" max="3" width="9.25390625" style="0" customWidth="1"/>
    <col min="4" max="4" width="10.50390625" style="0" customWidth="1"/>
    <col min="5" max="5" width="17.25390625" style="0" customWidth="1"/>
    <col min="6" max="6" width="16.75390625" style="0" customWidth="1"/>
    <col min="7" max="7" width="11.625" style="0" customWidth="1"/>
    <col min="8" max="8" width="11.375" style="0" customWidth="1"/>
    <col min="9" max="9" width="11.75390625" style="0" customWidth="1"/>
  </cols>
  <sheetData>
    <row r="1" spans="1:10" ht="38.25" customHeight="1">
      <c r="A1" s="113" t="s">
        <v>243</v>
      </c>
      <c r="B1" s="109"/>
      <c r="C1" s="109"/>
      <c r="D1" s="109"/>
      <c r="E1" s="109"/>
      <c r="F1" s="109"/>
      <c r="G1" s="109"/>
      <c r="H1" s="109"/>
      <c r="I1" s="109"/>
      <c r="J1" s="1"/>
    </row>
    <row r="2" spans="1:10" s="86" customFormat="1" ht="15.75" customHeight="1">
      <c r="A2" s="83"/>
      <c r="B2" s="85"/>
      <c r="C2" s="85"/>
      <c r="D2" s="85"/>
      <c r="E2" s="85"/>
      <c r="F2" s="85"/>
      <c r="G2" s="85"/>
      <c r="H2" s="68" t="s">
        <v>223</v>
      </c>
      <c r="I2" s="85"/>
      <c r="J2" s="67"/>
    </row>
    <row r="3" spans="1:10" s="10" customFormat="1" ht="17.25" customHeight="1">
      <c r="A3" s="54" t="s">
        <v>123</v>
      </c>
      <c r="B3" s="11"/>
      <c r="C3" s="11"/>
      <c r="D3" s="11"/>
      <c r="E3" s="11"/>
      <c r="F3" s="11"/>
      <c r="H3" s="78" t="s">
        <v>2</v>
      </c>
      <c r="J3" s="9"/>
    </row>
    <row r="4" spans="1:9" s="10" customFormat="1" ht="15" customHeight="1">
      <c r="A4" s="124" t="s">
        <v>222</v>
      </c>
      <c r="B4" s="96"/>
      <c r="C4" s="96"/>
      <c r="D4" s="96"/>
      <c r="E4" s="96"/>
      <c r="F4" s="96"/>
      <c r="G4" s="133" t="s">
        <v>48</v>
      </c>
      <c r="H4" s="133" t="s">
        <v>49</v>
      </c>
      <c r="I4" s="9"/>
    </row>
    <row r="5" spans="1:8" s="10" customFormat="1" ht="20.25" customHeight="1">
      <c r="A5" s="133" t="s">
        <v>19</v>
      </c>
      <c r="B5" s="134" t="s">
        <v>14</v>
      </c>
      <c r="C5" s="132" t="s">
        <v>16</v>
      </c>
      <c r="D5" s="132" t="s">
        <v>15</v>
      </c>
      <c r="E5" s="132"/>
      <c r="F5" s="132"/>
      <c r="G5" s="125"/>
      <c r="H5" s="125"/>
    </row>
    <row r="6" spans="1:8" s="10" customFormat="1" ht="31.5" customHeight="1">
      <c r="A6" s="132"/>
      <c r="B6" s="134"/>
      <c r="C6" s="132"/>
      <c r="D6" s="4" t="s">
        <v>19</v>
      </c>
      <c r="E6" s="4" t="s">
        <v>21</v>
      </c>
      <c r="F6" s="27" t="s">
        <v>20</v>
      </c>
      <c r="G6" s="125"/>
      <c r="H6" s="125"/>
    </row>
    <row r="7" spans="1:8" s="10" customFormat="1" ht="31.5" customHeight="1">
      <c r="A7" s="88">
        <v>1</v>
      </c>
      <c r="B7" s="87">
        <v>2</v>
      </c>
      <c r="C7" s="88">
        <v>3</v>
      </c>
      <c r="D7" s="87">
        <v>4</v>
      </c>
      <c r="E7" s="88">
        <v>5</v>
      </c>
      <c r="F7" s="87">
        <v>6</v>
      </c>
      <c r="G7" s="88">
        <v>7</v>
      </c>
      <c r="H7" s="87">
        <v>8</v>
      </c>
    </row>
    <row r="8" spans="1:8" s="10" customFormat="1" ht="36.75" customHeight="1">
      <c r="A8" s="35">
        <f>B8+D8+C8</f>
        <v>51.46</v>
      </c>
      <c r="B8" s="6">
        <v>0</v>
      </c>
      <c r="C8" s="16">
        <v>1.62</v>
      </c>
      <c r="D8" s="16">
        <f>F8+E8</f>
        <v>49.84</v>
      </c>
      <c r="E8" s="6"/>
      <c r="F8" s="6">
        <v>49.84</v>
      </c>
      <c r="G8" s="23">
        <v>15.02</v>
      </c>
      <c r="H8" s="23">
        <v>67.3</v>
      </c>
    </row>
    <row r="9" ht="14.25">
      <c r="I9" s="25"/>
    </row>
    <row r="10" spans="1:9" s="54" customFormat="1" ht="25.5" customHeight="1">
      <c r="A10" s="128" t="s">
        <v>224</v>
      </c>
      <c r="B10" s="129"/>
      <c r="C10" s="129"/>
      <c r="D10" s="129"/>
      <c r="E10" s="129"/>
      <c r="F10" s="129"/>
      <c r="G10" s="129"/>
      <c r="H10" s="129"/>
      <c r="I10" s="129"/>
    </row>
    <row r="11" spans="1:9" ht="23.25" customHeight="1">
      <c r="A11" s="130" t="s">
        <v>58</v>
      </c>
      <c r="B11" s="131"/>
      <c r="C11" s="131"/>
      <c r="D11" s="131"/>
      <c r="E11" s="131"/>
      <c r="F11" s="131"/>
      <c r="G11" s="131"/>
      <c r="H11" s="131"/>
      <c r="I11" s="131"/>
    </row>
    <row r="12" spans="2:7" ht="23.25" customHeight="1">
      <c r="B12" s="12"/>
      <c r="C12" s="12"/>
      <c r="D12" s="12"/>
      <c r="E12" s="12"/>
      <c r="F12" s="12"/>
      <c r="G12" s="12"/>
    </row>
    <row r="13" spans="2:7" ht="23.25" customHeight="1">
      <c r="B13" s="12"/>
      <c r="C13" s="12"/>
      <c r="D13" s="12"/>
      <c r="E13" s="12"/>
      <c r="F13" s="12"/>
      <c r="G13" s="12"/>
    </row>
  </sheetData>
  <sheetProtection/>
  <mergeCells count="10">
    <mergeCell ref="A10:I10"/>
    <mergeCell ref="A11:I11"/>
    <mergeCell ref="A1:I1"/>
    <mergeCell ref="D5:F5"/>
    <mergeCell ref="A5:A6"/>
    <mergeCell ref="B5:B6"/>
    <mergeCell ref="C5:C6"/>
    <mergeCell ref="A4:F4"/>
    <mergeCell ref="G4:G6"/>
    <mergeCell ref="H4:H6"/>
  </mergeCells>
  <printOptions/>
  <pageMargins left="1.02"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22"/>
  <sheetViews>
    <sheetView zoomScalePageLayoutView="0" workbookViewId="0" topLeftCell="A1">
      <selection activeCell="A17" sqref="A17"/>
    </sheetView>
  </sheetViews>
  <sheetFormatPr defaultColWidth="9.00390625" defaultRowHeight="14.25"/>
  <cols>
    <col min="1" max="1" width="8.00390625" style="0" customWidth="1"/>
    <col min="2" max="2" width="21.25390625" style="0" customWidth="1"/>
    <col min="3" max="3" width="13.375" style="0" customWidth="1"/>
    <col min="4" max="4" width="11.50390625" style="0" customWidth="1"/>
    <col min="5" max="7" width="14.625" style="0" customWidth="1"/>
    <col min="8" max="8" width="9.625" style="0" customWidth="1"/>
  </cols>
  <sheetData>
    <row r="1" spans="1:8" ht="32.25" customHeight="1">
      <c r="A1" s="112" t="s">
        <v>225</v>
      </c>
      <c r="B1" s="113"/>
      <c r="C1" s="113"/>
      <c r="D1" s="113"/>
      <c r="E1" s="113"/>
      <c r="F1" s="113"/>
      <c r="G1" s="113"/>
      <c r="H1" s="109"/>
    </row>
    <row r="2" spans="2:8" ht="19.5" customHeight="1">
      <c r="B2" s="89"/>
      <c r="C2" s="89"/>
      <c r="D2" s="89"/>
      <c r="E2" s="89"/>
      <c r="F2" s="89"/>
      <c r="G2" s="89"/>
      <c r="H2" s="89" t="s">
        <v>233</v>
      </c>
    </row>
    <row r="3" spans="1:8" ht="16.5" customHeight="1">
      <c r="A3" s="90" t="s">
        <v>234</v>
      </c>
      <c r="B3" s="72"/>
      <c r="C3" s="89"/>
      <c r="D3" s="89"/>
      <c r="E3" s="89"/>
      <c r="F3" s="89"/>
      <c r="G3" s="89"/>
      <c r="H3" s="72" t="s">
        <v>2</v>
      </c>
    </row>
    <row r="4" spans="1:8" ht="19.5" customHeight="1">
      <c r="A4" s="116" t="s">
        <v>226</v>
      </c>
      <c r="B4" s="116"/>
      <c r="C4" s="118" t="s">
        <v>229</v>
      </c>
      <c r="D4" s="118" t="s">
        <v>120</v>
      </c>
      <c r="E4" s="126" t="s">
        <v>121</v>
      </c>
      <c r="F4" s="139"/>
      <c r="G4" s="139"/>
      <c r="H4" s="118" t="s">
        <v>122</v>
      </c>
    </row>
    <row r="5" spans="1:8" ht="33" customHeight="1">
      <c r="A5" s="75" t="s">
        <v>227</v>
      </c>
      <c r="B5" s="74" t="s">
        <v>11</v>
      </c>
      <c r="C5" s="137"/>
      <c r="D5" s="138"/>
      <c r="E5" s="76" t="s">
        <v>230</v>
      </c>
      <c r="F5" s="76" t="s">
        <v>231</v>
      </c>
      <c r="G5" s="76" t="s">
        <v>232</v>
      </c>
      <c r="H5" s="138"/>
    </row>
    <row r="6" spans="1:8" ht="19.5" customHeight="1">
      <c r="A6" s="135" t="s">
        <v>228</v>
      </c>
      <c r="B6" s="136"/>
      <c r="C6" s="15"/>
      <c r="D6" s="15"/>
      <c r="E6" s="15"/>
      <c r="F6" s="15"/>
      <c r="G6" s="15"/>
      <c r="H6" s="21"/>
    </row>
    <row r="7" spans="1:8" ht="19.5" customHeight="1">
      <c r="A7" s="30"/>
      <c r="B7" s="30"/>
      <c r="C7" s="30"/>
      <c r="D7" s="30"/>
      <c r="E7" s="30"/>
      <c r="F7" s="30"/>
      <c r="G7" s="30"/>
      <c r="H7" s="30"/>
    </row>
    <row r="8" spans="1:8" ht="19.5" customHeight="1">
      <c r="A8" s="30"/>
      <c r="B8" s="30"/>
      <c r="C8" s="30"/>
      <c r="D8" s="30"/>
      <c r="E8" s="30"/>
      <c r="F8" s="30"/>
      <c r="G8" s="30"/>
      <c r="H8" s="30"/>
    </row>
    <row r="9" spans="1:8" ht="19.5" customHeight="1">
      <c r="A9" s="30"/>
      <c r="B9" s="30"/>
      <c r="C9" s="30"/>
      <c r="D9" s="30"/>
      <c r="E9" s="30"/>
      <c r="F9" s="30"/>
      <c r="G9" s="30"/>
      <c r="H9" s="30"/>
    </row>
    <row r="10" spans="1:8" ht="19.5" customHeight="1">
      <c r="A10" s="30"/>
      <c r="B10" s="30"/>
      <c r="C10" s="30"/>
      <c r="D10" s="30"/>
      <c r="E10" s="30"/>
      <c r="F10" s="30"/>
      <c r="G10" s="30"/>
      <c r="H10" s="30"/>
    </row>
    <row r="11" spans="1:8" ht="19.5" customHeight="1">
      <c r="A11" s="30"/>
      <c r="B11" s="30"/>
      <c r="C11" s="30"/>
      <c r="D11" s="30"/>
      <c r="E11" s="30"/>
      <c r="F11" s="30"/>
      <c r="G11" s="30"/>
      <c r="H11" s="30"/>
    </row>
    <row r="12" spans="1:8" ht="19.5" customHeight="1">
      <c r="A12" s="30"/>
      <c r="B12" s="30"/>
      <c r="C12" s="30"/>
      <c r="D12" s="30"/>
      <c r="E12" s="30"/>
      <c r="F12" s="30"/>
      <c r="G12" s="30"/>
      <c r="H12" s="30"/>
    </row>
    <row r="13" spans="1:8" ht="19.5" customHeight="1">
      <c r="A13" s="30"/>
      <c r="B13" s="30"/>
      <c r="C13" s="30"/>
      <c r="D13" s="30"/>
      <c r="E13" s="30"/>
      <c r="F13" s="30"/>
      <c r="G13" s="30"/>
      <c r="H13" s="30"/>
    </row>
    <row r="14" spans="1:8" ht="19.5" customHeight="1">
      <c r="A14" s="30"/>
      <c r="B14" s="30"/>
      <c r="C14" s="30"/>
      <c r="D14" s="30"/>
      <c r="E14" s="30"/>
      <c r="F14" s="30"/>
      <c r="G14" s="30"/>
      <c r="H14" s="30"/>
    </row>
    <row r="15" spans="1:8" ht="19.5" customHeight="1">
      <c r="A15" s="30"/>
      <c r="B15" s="30"/>
      <c r="C15" s="30"/>
      <c r="D15" s="30"/>
      <c r="E15" s="30"/>
      <c r="F15" s="30"/>
      <c r="G15" s="30"/>
      <c r="H15" s="30"/>
    </row>
    <row r="16" spans="1:8" ht="19.5" customHeight="1">
      <c r="A16" s="30"/>
      <c r="B16" s="30"/>
      <c r="C16" s="30"/>
      <c r="D16" s="30"/>
      <c r="E16" s="30"/>
      <c r="F16" s="30"/>
      <c r="G16" s="30"/>
      <c r="H16" s="30"/>
    </row>
    <row r="17" spans="1:7" ht="24.75" customHeight="1">
      <c r="A17" s="3" t="s">
        <v>235</v>
      </c>
      <c r="B17" s="2"/>
      <c r="C17" s="2"/>
      <c r="D17" s="2"/>
      <c r="E17" s="2"/>
      <c r="F17" s="2"/>
      <c r="G17" s="2"/>
    </row>
    <row r="18" spans="1:7" ht="24.75" customHeight="1">
      <c r="A18" s="3"/>
      <c r="B18" s="2"/>
      <c r="C18" s="2"/>
      <c r="D18" s="2"/>
      <c r="E18" s="2"/>
      <c r="F18" s="2"/>
      <c r="G18" s="2"/>
    </row>
    <row r="19" spans="1:7" ht="24.75" customHeight="1">
      <c r="A19" s="3"/>
      <c r="B19" s="2"/>
      <c r="C19" s="2"/>
      <c r="D19" s="2"/>
      <c r="E19" s="2"/>
      <c r="F19" s="2"/>
      <c r="G19" s="2"/>
    </row>
    <row r="20" spans="1:7" ht="24.75" customHeight="1">
      <c r="A20" s="3"/>
      <c r="B20" s="2"/>
      <c r="C20" s="2"/>
      <c r="D20" s="2"/>
      <c r="E20" s="2"/>
      <c r="F20" s="2"/>
      <c r="G20" s="2"/>
    </row>
    <row r="21" spans="1:7" ht="14.25">
      <c r="A21" s="2"/>
      <c r="B21" s="2"/>
      <c r="C21" s="2"/>
      <c r="D21" s="2"/>
      <c r="E21" s="2"/>
      <c r="F21" s="2"/>
      <c r="G21" s="2"/>
    </row>
    <row r="22" spans="1:7" ht="14.25">
      <c r="A22" s="2"/>
      <c r="B22" s="2"/>
      <c r="C22" s="2"/>
      <c r="D22" s="2"/>
      <c r="E22" s="2"/>
      <c r="F22" s="2"/>
      <c r="G22" s="2"/>
    </row>
  </sheetData>
  <sheetProtection/>
  <mergeCells count="7">
    <mergeCell ref="A6:B6"/>
    <mergeCell ref="A1:H1"/>
    <mergeCell ref="A4:B4"/>
    <mergeCell ref="C4:C5"/>
    <mergeCell ref="D4:D5"/>
    <mergeCell ref="H4:H5"/>
    <mergeCell ref="E4:G4"/>
  </mergeCells>
  <printOptions/>
  <pageMargins left="1.16"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14"/>
  <sheetViews>
    <sheetView zoomScalePageLayoutView="0" workbookViewId="0" topLeftCell="A1">
      <selection activeCell="C14" sqref="C14"/>
    </sheetView>
  </sheetViews>
  <sheetFormatPr defaultColWidth="9.00390625" defaultRowHeight="14.25"/>
  <cols>
    <col min="1" max="1" width="15.00390625" style="0" customWidth="1"/>
    <col min="2" max="2" width="12.125" style="0" customWidth="1"/>
    <col min="3" max="3" width="13.875" style="0" customWidth="1"/>
    <col min="4" max="4" width="24.625" style="0" customWidth="1"/>
  </cols>
  <sheetData>
    <row r="1" spans="1:4" ht="49.5" customHeight="1">
      <c r="A1" s="140" t="s">
        <v>119</v>
      </c>
      <c r="B1" s="109"/>
      <c r="C1" s="109"/>
      <c r="D1" s="109"/>
    </row>
    <row r="2" spans="1:4" s="10" customFormat="1" ht="26.25" customHeight="1">
      <c r="A2" s="25" t="s">
        <v>50</v>
      </c>
      <c r="B2" s="11"/>
      <c r="C2" s="11"/>
      <c r="D2" s="11"/>
    </row>
    <row r="3" spans="1:4" s="10" customFormat="1" ht="25.5" customHeight="1">
      <c r="A3" s="23" t="s">
        <v>51</v>
      </c>
      <c r="B3" s="23" t="s">
        <v>53</v>
      </c>
      <c r="C3" s="23" t="s">
        <v>54</v>
      </c>
      <c r="D3" s="23" t="s">
        <v>55</v>
      </c>
    </row>
    <row r="4" spans="1:4" s="10" customFormat="1" ht="28.5" customHeight="1">
      <c r="A4" s="23" t="s">
        <v>52</v>
      </c>
      <c r="B4" s="28" t="s">
        <v>56</v>
      </c>
      <c r="C4" s="28" t="s">
        <v>57</v>
      </c>
      <c r="D4" s="29" t="s">
        <v>236</v>
      </c>
    </row>
    <row r="14" ht="14.25">
      <c r="C14" s="92" t="s">
        <v>237</v>
      </c>
    </row>
  </sheetData>
  <sheetProtection/>
  <mergeCells count="1">
    <mergeCell ref="A1:D1"/>
  </mergeCells>
  <hyperlinks>
    <hyperlink ref="D4" r:id="rId1" display="http://www.sxdzj.gov.cn"/>
    <hyperlink ref="C14" r:id="rId2" display="http://www.sxdzj.gov.cn/manage/html/8abd83af1c88b3f2011c88b74299001f/_content/17_08/14/1502675015114.html"/>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2014-06-05T07:36:34Z</cp:lastPrinted>
  <dcterms:created xsi:type="dcterms:W3CDTF">1996-12-17T01:32:42Z</dcterms:created>
  <dcterms:modified xsi:type="dcterms:W3CDTF">2017-11-01T08:58:49Z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